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2 - Mesures de l'abbé P" sheetId="1" r:id="rId4"/>
  </sheets>
</workbook>
</file>

<file path=xl/sharedStrings.xml><?xml version="1.0" encoding="utf-8"?>
<sst xmlns="http://schemas.openxmlformats.org/spreadsheetml/2006/main" uniqueCount="200">
  <si>
    <t>Mesures de l'abbé Picard entre Malvoisine et Amiens</t>
  </si>
  <si>
    <t>Triangle</t>
  </si>
  <si>
    <t>Angle 1</t>
  </si>
  <si>
    <t>°</t>
  </si>
  <si>
    <t>'</t>
  </si>
  <si>
    <t>"</t>
  </si>
  <si>
    <t>Angle 2</t>
  </si>
  <si>
    <t>Angle 3</t>
  </si>
  <si>
    <t>Coté 1</t>
  </si>
  <si>
    <t>Toises</t>
  </si>
  <si>
    <t>Pieds</t>
  </si>
  <si>
    <t>Mètres</t>
  </si>
  <si>
    <t>Coté 2</t>
  </si>
  <si>
    <t>Coté 3</t>
  </si>
  <si>
    <t>ABC</t>
  </si>
  <si>
    <t>CAB</t>
  </si>
  <si>
    <t>ACB</t>
  </si>
  <si>
    <t>AB</t>
  </si>
  <si>
    <t>AC</t>
  </si>
  <si>
    <t>BC</t>
  </si>
  <si>
    <t>ADC</t>
  </si>
  <si>
    <t>DAC</t>
  </si>
  <si>
    <t>DC</t>
  </si>
  <si>
    <t>AD</t>
  </si>
  <si>
    <t>DEC</t>
  </si>
  <si>
    <t>DCE</t>
  </si>
  <si>
    <t>CDE</t>
  </si>
  <si>
    <t>DE</t>
  </si>
  <si>
    <t>CE</t>
  </si>
  <si>
    <t>DCF</t>
  </si>
  <si>
    <t>DFC</t>
  </si>
  <si>
    <t>FDC</t>
  </si>
  <si>
    <t>DC*</t>
  </si>
  <si>
    <t>DF</t>
  </si>
  <si>
    <t>DFG</t>
  </si>
  <si>
    <t>DGF</t>
  </si>
  <si>
    <t>GDF</t>
  </si>
  <si>
    <t>DG</t>
  </si>
  <si>
    <t>FG</t>
  </si>
  <si>
    <t>GDE</t>
  </si>
  <si>
    <t>DE*</t>
  </si>
  <si>
    <t>GE</t>
  </si>
  <si>
    <t>AOB</t>
  </si>
  <si>
    <t>ABO</t>
  </si>
  <si>
    <t>BAO</t>
  </si>
  <si>
    <t>AO</t>
  </si>
  <si>
    <t>AOD</t>
  </si>
  <si>
    <t>ADO</t>
  </si>
  <si>
    <t>DAO</t>
  </si>
  <si>
    <t>DO</t>
  </si>
  <si>
    <t>AO*</t>
  </si>
  <si>
    <t>AD*</t>
  </si>
  <si>
    <t>DOE</t>
  </si>
  <si>
    <t>DEO</t>
  </si>
  <si>
    <t>EDO</t>
  </si>
  <si>
    <t>DO*</t>
  </si>
  <si>
    <t>ACE</t>
  </si>
  <si>
    <t>AEC</t>
  </si>
  <si>
    <t>EAC</t>
  </si>
  <si>
    <t>AC*</t>
  </si>
  <si>
    <t>CE*</t>
  </si>
  <si>
    <t>BCE</t>
  </si>
  <si>
    <t>BEC</t>
  </si>
  <si>
    <t>EBC</t>
  </si>
  <si>
    <t>CE**</t>
  </si>
  <si>
    <t>BC*</t>
  </si>
  <si>
    <t>PDC</t>
  </si>
  <si>
    <t>PCD</t>
  </si>
  <si>
    <t>DC**</t>
  </si>
  <si>
    <t>DP</t>
  </si>
  <si>
    <t>PC</t>
  </si>
  <si>
    <t>PCE</t>
  </si>
  <si>
    <t>PEC</t>
  </si>
  <si>
    <t>ACF</t>
  </si>
  <si>
    <t>AFC</t>
  </si>
  <si>
    <t>FAC</t>
  </si>
  <si>
    <t>AF</t>
  </si>
  <si>
    <t>FAD</t>
  </si>
  <si>
    <t>AF*</t>
  </si>
  <si>
    <t>GAF</t>
  </si>
  <si>
    <t>GFA</t>
  </si>
  <si>
    <t>FGA</t>
  </si>
  <si>
    <t>FG*</t>
  </si>
  <si>
    <t>GDC</t>
  </si>
  <si>
    <t>GCD</t>
  </si>
  <si>
    <t>GC</t>
  </si>
  <si>
    <t>GCE</t>
  </si>
  <si>
    <t>GE*</t>
  </si>
  <si>
    <t>GC*</t>
  </si>
  <si>
    <t>FGH</t>
  </si>
  <si>
    <t>FHG</t>
  </si>
  <si>
    <t>HFG</t>
  </si>
  <si>
    <t>GH</t>
  </si>
  <si>
    <t>GHI</t>
  </si>
  <si>
    <t>GIH</t>
  </si>
  <si>
    <t>IGH</t>
  </si>
  <si>
    <t>GH*</t>
  </si>
  <si>
    <t>GI</t>
  </si>
  <si>
    <t>HI</t>
  </si>
  <si>
    <t>QFG</t>
  </si>
  <si>
    <t>QGF</t>
  </si>
  <si>
    <t>GF</t>
  </si>
  <si>
    <t>QG</t>
  </si>
  <si>
    <t>QGI</t>
  </si>
  <si>
    <t>QIG</t>
  </si>
  <si>
    <t>GI*</t>
  </si>
  <si>
    <t>QI</t>
  </si>
  <si>
    <t>HIK</t>
  </si>
  <si>
    <t>HKI</t>
  </si>
  <si>
    <t>KHI</t>
  </si>
  <si>
    <t>IK</t>
  </si>
  <si>
    <t>HI*</t>
  </si>
  <si>
    <t>QIK</t>
  </si>
  <si>
    <t>QKI</t>
  </si>
  <si>
    <t>IK*</t>
  </si>
  <si>
    <t>QI*</t>
  </si>
  <si>
    <t>IKL</t>
  </si>
  <si>
    <t>LIK</t>
  </si>
  <si>
    <t>IK**</t>
  </si>
  <si>
    <t>KL</t>
  </si>
  <si>
    <t>IL</t>
  </si>
  <si>
    <t>KLM</t>
  </si>
  <si>
    <t>LKM</t>
  </si>
  <si>
    <t>KML</t>
  </si>
  <si>
    <t>KL*</t>
  </si>
  <si>
    <t>LM</t>
  </si>
  <si>
    <t>LMN</t>
  </si>
  <si>
    <t>MNL</t>
  </si>
  <si>
    <t>LN</t>
  </si>
  <si>
    <t>LM*</t>
  </si>
  <si>
    <t>ILN</t>
  </si>
  <si>
    <t>IN</t>
  </si>
  <si>
    <t>XYL</t>
  </si>
  <si>
    <t>YXL</t>
  </si>
  <si>
    <t>XY</t>
  </si>
  <si>
    <t>YL</t>
  </si>
  <si>
    <t>XYM</t>
  </si>
  <si>
    <t>YXM</t>
  </si>
  <si>
    <t>KY*</t>
  </si>
  <si>
    <t>MY</t>
  </si>
  <si>
    <t>MYL</t>
  </si>
  <si>
    <t>YM</t>
  </si>
  <si>
    <t>YL*</t>
  </si>
  <si>
    <t>LM**</t>
  </si>
  <si>
    <t>GI**</t>
  </si>
  <si>
    <t>IN*</t>
  </si>
  <si>
    <t>LMR</t>
  </si>
  <si>
    <t>MRL</t>
  </si>
  <si>
    <t>LR</t>
  </si>
  <si>
    <t>LM***</t>
  </si>
  <si>
    <t>NRL</t>
  </si>
  <si>
    <t>RNL</t>
  </si>
  <si>
    <t>NR</t>
  </si>
  <si>
    <t>NRT</t>
  </si>
  <si>
    <t>NTR</t>
  </si>
  <si>
    <t>NT</t>
  </si>
  <si>
    <t>NTV</t>
  </si>
  <si>
    <t>TNV</t>
  </si>
  <si>
    <t>NV</t>
  </si>
  <si>
    <t>NT*</t>
  </si>
  <si>
    <t>DOS</t>
  </si>
  <si>
    <t>DSO</t>
  </si>
  <si>
    <t>SDO</t>
  </si>
  <si>
    <t>DS</t>
  </si>
  <si>
    <t>OS</t>
  </si>
  <si>
    <t>DOZ</t>
  </si>
  <si>
    <t>DZO</t>
  </si>
  <si>
    <t>ZDO</t>
  </si>
  <si>
    <t>DZ</t>
  </si>
  <si>
    <t>OZ</t>
  </si>
  <si>
    <t>N𝛾I</t>
  </si>
  <si>
    <t>𝛾NI</t>
  </si>
  <si>
    <t>N𝛾</t>
  </si>
  <si>
    <t>𝛾I</t>
  </si>
  <si>
    <t>G I𝜃</t>
  </si>
  <si>
    <t>G𝜃 I</t>
  </si>
  <si>
    <t>IG</t>
  </si>
  <si>
    <t xml:space="preserve"> I𝜃</t>
  </si>
  <si>
    <t>G𝜃</t>
  </si>
  <si>
    <t>GE𝜀</t>
  </si>
  <si>
    <t>G𝜀E</t>
  </si>
  <si>
    <t>EG𝜀</t>
  </si>
  <si>
    <t>E𝜀</t>
  </si>
  <si>
    <t>G𝜂S</t>
  </si>
  <si>
    <t>𝜂GS</t>
  </si>
  <si>
    <t>G𝜂</t>
  </si>
  <si>
    <t>S𝜂</t>
  </si>
  <si>
    <t>SDE</t>
  </si>
  <si>
    <t>DES</t>
  </si>
  <si>
    <t>SD</t>
  </si>
  <si>
    <t>ES</t>
  </si>
  <si>
    <t>DEG*</t>
  </si>
  <si>
    <t>DEG</t>
  </si>
  <si>
    <t>DGE</t>
  </si>
  <si>
    <t>GDE*</t>
  </si>
  <si>
    <t>SEG</t>
  </si>
  <si>
    <t>ZDE</t>
  </si>
  <si>
    <t>DEZ</t>
  </si>
  <si>
    <t>ZD</t>
  </si>
  <si>
    <t>SEZ</t>
  </si>
</sst>
</file>

<file path=xl/styles.xml><?xml version="1.0" encoding="utf-8"?>
<styleSheet xmlns="http://schemas.openxmlformats.org/spreadsheetml/2006/main">
  <numFmts count="1">
    <numFmt numFmtId="0" formatCode="General"/>
  </numFmts>
  <fonts count="7">
    <font>
      <sz val="10"/>
      <color indexed="8"/>
      <name val="Helvetica Neue"/>
    </font>
    <font>
      <sz val="12"/>
      <color indexed="8"/>
      <name val="Helvetica Neue"/>
    </font>
    <font>
      <sz val="14"/>
      <color indexed="8"/>
      <name val="Helvetica Neue"/>
    </font>
    <font>
      <sz val="16"/>
      <color indexed="8"/>
      <name val="Helvetica Neue"/>
    </font>
    <font>
      <b val="1"/>
      <sz val="14"/>
      <color indexed="8"/>
      <name val="Helvetica Neue"/>
    </font>
    <font>
      <b val="1"/>
      <i val="1"/>
      <sz val="14"/>
      <color indexed="8"/>
      <name val="Helvetica Neue"/>
    </font>
    <font>
      <sz val="9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4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top" wrapText="1"/>
    </xf>
    <xf numFmtId="0" fontId="3" applyNumberFormat="0" applyFont="1" applyFill="0" applyBorder="0" applyAlignment="1" applyProtection="0">
      <alignment horizontal="center" vertical="center"/>
    </xf>
    <xf numFmtId="49" fontId="4" fillId="2" borderId="1" applyNumberFormat="1" applyFont="1" applyFill="1" applyBorder="1" applyAlignment="1" applyProtection="0">
      <alignment horizontal="center" vertical="top" wrapText="1"/>
    </xf>
    <xf numFmtId="0" fontId="4" fillId="2" borderId="1" applyNumberFormat="0" applyFont="1" applyFill="1" applyBorder="1" applyAlignment="1" applyProtection="0">
      <alignment horizontal="center" vertical="top" wrapText="1"/>
    </xf>
    <xf numFmtId="49" fontId="5" fillId="2" borderId="1" applyNumberFormat="1" applyFont="1" applyFill="1" applyBorder="1" applyAlignment="1" applyProtection="0">
      <alignment horizontal="center" vertical="top" wrapText="1"/>
    </xf>
    <xf numFmtId="49" fontId="4" fillId="3" borderId="2" applyNumberFormat="1" applyFont="1" applyFill="1" applyBorder="1" applyAlignment="1" applyProtection="0">
      <alignment vertical="top" wrapText="1"/>
    </xf>
    <xf numFmtId="49" fontId="2" borderId="3" applyNumberFormat="1" applyFont="1" applyFill="0" applyBorder="1" applyAlignment="1" applyProtection="0">
      <alignment vertical="top" wrapText="1"/>
    </xf>
    <xf numFmtId="0" fontId="2" borderId="4" applyNumberFormat="1" applyFont="1" applyFill="0" applyBorder="1" applyAlignment="1" applyProtection="0">
      <alignment vertical="top" wrapText="1"/>
    </xf>
    <xf numFmtId="49" fontId="2" borderId="4" applyNumberFormat="1" applyFont="1" applyFill="0" applyBorder="1" applyAlignment="1" applyProtection="0">
      <alignment vertical="top" wrapText="1"/>
    </xf>
    <xf numFmtId="0" fontId="6" borderId="4" applyNumberFormat="1" applyFont="1" applyFill="0" applyBorder="1" applyAlignment="1" applyProtection="0">
      <alignment vertical="top" wrapText="1"/>
    </xf>
    <xf numFmtId="2" fontId="5" borderId="4" applyNumberFormat="1" applyFont="1" applyFill="0" applyBorder="1" applyAlignment="1" applyProtection="0">
      <alignment vertical="top" wrapText="1"/>
    </xf>
    <xf numFmtId="49" fontId="4" fillId="3" borderId="5" applyNumberFormat="1" applyFont="1" applyFill="1" applyBorder="1" applyAlignment="1" applyProtection="0">
      <alignment vertical="top" wrapText="1"/>
    </xf>
    <xf numFmtId="49" fontId="2" borderId="6" applyNumberFormat="1" applyFont="1" applyFill="0" applyBorder="1" applyAlignment="1" applyProtection="0">
      <alignment vertical="top" wrapText="1"/>
    </xf>
    <xf numFmtId="0" fontId="2" borderId="7" applyNumberFormat="1" applyFont="1" applyFill="0" applyBorder="1" applyAlignment="1" applyProtection="0">
      <alignment vertical="top" wrapText="1"/>
    </xf>
    <xf numFmtId="49" fontId="2" borderId="7" applyNumberFormat="1" applyFont="1" applyFill="0" applyBorder="1" applyAlignment="1" applyProtection="0">
      <alignment vertical="top" wrapText="1"/>
    </xf>
    <xf numFmtId="0" fontId="6" borderId="7" applyNumberFormat="1" applyFont="1" applyFill="0" applyBorder="1" applyAlignment="1" applyProtection="0">
      <alignment vertical="top" wrapText="1"/>
    </xf>
    <xf numFmtId="2" fontId="5" borderId="7" applyNumberFormat="1" applyFont="1" applyFill="0" applyBorder="1" applyAlignment="1" applyProtection="0">
      <alignment vertical="top" wrapText="1"/>
    </xf>
    <xf numFmtId="0" fontId="2" borderId="7" applyNumberFormat="0" applyFont="1" applyFill="0" applyBorder="1" applyAlignment="1" applyProtection="0">
      <alignment vertical="top" wrapText="1"/>
    </xf>
    <xf numFmtId="49" fontId="2" fillId="4" borderId="7" applyNumberFormat="1" applyFont="1" applyFill="1" applyBorder="1" applyAlignment="1" applyProtection="0">
      <alignment vertical="top" wrapText="1"/>
    </xf>
    <xf numFmtId="49" fontId="2" fillId="4" borderId="6" applyNumberFormat="1" applyFont="1" applyFill="1" applyBorder="1" applyAlignment="1" applyProtection="0">
      <alignment vertical="top" wrapText="1"/>
    </xf>
    <xf numFmtId="0" fontId="2" borderId="6" applyNumberFormat="0" applyFont="1" applyFill="0" applyBorder="1" applyAlignment="1" applyProtection="0">
      <alignment vertical="top" wrapText="1"/>
    </xf>
    <xf numFmtId="0" fontId="4" fillId="3" borderId="5" applyNumberFormat="0" applyFont="1" applyFill="1" applyBorder="1" applyAlignment="1" applyProtection="0">
      <alignment vertical="top" wrapText="1"/>
    </xf>
    <xf numFmtId="49" fontId="4" borderId="6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d5d5d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AB53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24.7" customHeight="1" outlineLevelRow="0" outlineLevelCol="0"/>
  <cols>
    <col min="1" max="1" width="10.7656" style="1" customWidth="1"/>
    <col min="2" max="2" width="8.70312" style="1" customWidth="1"/>
    <col min="3" max="3" width="5.40625" style="1" customWidth="1"/>
    <col min="4" max="4" width="4.16406" style="1" customWidth="1"/>
    <col min="5" max="5" width="4.07812" style="1" customWidth="1"/>
    <col min="6" max="6" width="7.91406" style="1" customWidth="1"/>
    <col min="7" max="9" width="4.03125" style="1" customWidth="1"/>
    <col min="10" max="10" width="8.11719" style="1" customWidth="1"/>
    <col min="11" max="11" width="5.40625" style="1" customWidth="1"/>
    <col min="12" max="13" width="3.96875" style="1" customWidth="1"/>
    <col min="14" max="14" width="4.07812" style="1" customWidth="1"/>
    <col min="15" max="15" width="3.22656" style="1" customWidth="1"/>
    <col min="16" max="16" width="4.07812" style="1" customWidth="1"/>
    <col min="17" max="17" width="6.90625" style="1" customWidth="1"/>
    <col min="18" max="18" width="8.57812" style="1" customWidth="1"/>
    <col min="19" max="19" width="7.72656" style="1" customWidth="1"/>
    <col min="20" max="20" width="12.1719" style="1" customWidth="1"/>
    <col min="21" max="21" width="6.90625" style="1" customWidth="1"/>
    <col min="22" max="22" width="8.57812" style="1" customWidth="1"/>
    <col min="23" max="23" width="7.72656" style="1" customWidth="1"/>
    <col min="24" max="24" width="11.6484" style="1" customWidth="1"/>
    <col min="25" max="25" width="7.57812" style="1" customWidth="1"/>
    <col min="26" max="26" width="8.57812" style="1" customWidth="1"/>
    <col min="27" max="27" width="7.72656" style="1" customWidth="1"/>
    <col min="28" max="28" width="11.5078" style="1" customWidth="1"/>
    <col min="29" max="256" width="16.3516" style="1" customWidth="1"/>
  </cols>
  <sheetData>
    <row r="1" ht="31.5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ht="42.1" customHeight="1">
      <c r="A2" t="s" s="3">
        <v>1</v>
      </c>
      <c r="B2" t="s" s="3">
        <v>2</v>
      </c>
      <c r="C2" t="s" s="3">
        <v>3</v>
      </c>
      <c r="D2" t="s" s="3">
        <v>4</v>
      </c>
      <c r="E2" t="s" s="3">
        <v>5</v>
      </c>
      <c r="F2" t="s" s="3">
        <v>6</v>
      </c>
      <c r="G2" t="s" s="3">
        <v>3</v>
      </c>
      <c r="H2" t="s" s="3">
        <v>4</v>
      </c>
      <c r="I2" t="s" s="3">
        <v>5</v>
      </c>
      <c r="J2" t="s" s="3">
        <v>7</v>
      </c>
      <c r="K2" t="s" s="3">
        <v>3</v>
      </c>
      <c r="L2" t="s" s="3">
        <v>4</v>
      </c>
      <c r="M2" t="s" s="3">
        <v>5</v>
      </c>
      <c r="N2" s="4"/>
      <c r="O2" s="4"/>
      <c r="P2" s="4"/>
      <c r="Q2" t="s" s="3">
        <v>8</v>
      </c>
      <c r="R2" t="s" s="3">
        <v>9</v>
      </c>
      <c r="S2" t="s" s="3">
        <v>10</v>
      </c>
      <c r="T2" t="s" s="5">
        <v>11</v>
      </c>
      <c r="U2" t="s" s="3">
        <v>12</v>
      </c>
      <c r="V2" t="s" s="3">
        <v>9</v>
      </c>
      <c r="W2" t="s" s="3">
        <v>10</v>
      </c>
      <c r="X2" t="s" s="5">
        <v>11</v>
      </c>
      <c r="Y2" t="s" s="3">
        <v>13</v>
      </c>
      <c r="Z2" t="s" s="3">
        <v>9</v>
      </c>
      <c r="AA2" t="s" s="3">
        <v>10</v>
      </c>
      <c r="AB2" t="s" s="5">
        <v>11</v>
      </c>
    </row>
    <row r="3" ht="25.1" customHeight="1">
      <c r="A3" t="s" s="6">
        <v>14</v>
      </c>
      <c r="B3" t="s" s="7">
        <v>15</v>
      </c>
      <c r="C3" s="8">
        <v>54</v>
      </c>
      <c r="D3" s="8">
        <v>4</v>
      </c>
      <c r="E3" s="8">
        <v>35</v>
      </c>
      <c r="F3" t="s" s="9">
        <v>14</v>
      </c>
      <c r="G3" s="8">
        <v>95</v>
      </c>
      <c r="H3" s="8">
        <v>6</v>
      </c>
      <c r="I3" s="8">
        <v>55</v>
      </c>
      <c r="J3" t="s" s="9">
        <v>16</v>
      </c>
      <c r="K3" s="8">
        <v>30</v>
      </c>
      <c r="L3" s="8">
        <v>48</v>
      </c>
      <c r="M3" s="8">
        <v>30</v>
      </c>
      <c r="N3" s="10">
        <f>C3+G3+K3</f>
        <v>179</v>
      </c>
      <c r="O3" s="10">
        <f>D3+H3+L3</f>
        <v>58</v>
      </c>
      <c r="P3" s="10">
        <f>E3+I3+M3</f>
        <v>120</v>
      </c>
      <c r="Q3" t="s" s="9">
        <v>17</v>
      </c>
      <c r="R3" s="8">
        <v>5663</v>
      </c>
      <c r="S3" s="8">
        <v>0</v>
      </c>
      <c r="T3" s="11">
        <f>(R3*1.949)+(S3*0.2977)</f>
        <v>11037.187</v>
      </c>
      <c r="U3" t="s" s="9">
        <v>18</v>
      </c>
      <c r="V3" s="8">
        <v>11012</v>
      </c>
      <c r="W3" s="8">
        <v>5</v>
      </c>
      <c r="X3" s="11">
        <f>(V3*1.949)+(W3*0.2977)</f>
        <v>21463.8765</v>
      </c>
      <c r="Y3" t="s" s="9">
        <v>19</v>
      </c>
      <c r="Z3" s="8">
        <v>8954</v>
      </c>
      <c r="AA3" s="8">
        <v>0</v>
      </c>
      <c r="AB3" s="11">
        <f>(Z3*1.949)+(AA3*0.2977)</f>
        <v>17451.346</v>
      </c>
    </row>
    <row r="4" ht="24.9" customHeight="1">
      <c r="A4" t="s" s="12">
        <v>20</v>
      </c>
      <c r="B4" t="s" s="13">
        <v>21</v>
      </c>
      <c r="C4" s="14">
        <v>77</v>
      </c>
      <c r="D4" s="14">
        <v>25</v>
      </c>
      <c r="E4" s="14">
        <v>50</v>
      </c>
      <c r="F4" t="s" s="15">
        <v>20</v>
      </c>
      <c r="G4" s="14">
        <v>55</v>
      </c>
      <c r="H4" s="14">
        <v>0</v>
      </c>
      <c r="I4" s="14">
        <v>10</v>
      </c>
      <c r="J4" t="s" s="15">
        <v>20</v>
      </c>
      <c r="K4" s="14">
        <v>47</v>
      </c>
      <c r="L4" s="14">
        <v>34</v>
      </c>
      <c r="M4" s="14">
        <v>0</v>
      </c>
      <c r="N4" s="16">
        <f>C4+G4+K4</f>
        <v>179</v>
      </c>
      <c r="O4" s="16">
        <f>D4+H4+L4</f>
        <v>59</v>
      </c>
      <c r="P4" s="16">
        <f>E4+I4+M4</f>
        <v>60</v>
      </c>
      <c r="Q4" t="s" s="15">
        <v>18</v>
      </c>
      <c r="R4" s="14">
        <v>11012</v>
      </c>
      <c r="S4" s="14">
        <v>5</v>
      </c>
      <c r="T4" s="17">
        <f>(R4*1.949)+(S4*0.2977)</f>
        <v>21463.8765</v>
      </c>
      <c r="U4" t="s" s="15">
        <v>22</v>
      </c>
      <c r="V4" s="14">
        <v>13121</v>
      </c>
      <c r="W4" s="14">
        <v>3</v>
      </c>
      <c r="X4" s="17">
        <f>(V4*1.949)+(W4*0.2977)</f>
        <v>25573.7221</v>
      </c>
      <c r="Y4" t="s" s="15">
        <v>23</v>
      </c>
      <c r="Z4" s="14">
        <v>9922</v>
      </c>
      <c r="AA4" s="14">
        <v>2</v>
      </c>
      <c r="AB4" s="17">
        <f>(Z4*1.949)+(AA4*0.2977)</f>
        <v>19338.5734</v>
      </c>
    </row>
    <row r="5" ht="24.9" customHeight="1">
      <c r="A5" t="s" s="12">
        <v>24</v>
      </c>
      <c r="B5" t="s" s="13">
        <v>24</v>
      </c>
      <c r="C5" s="14">
        <v>74</v>
      </c>
      <c r="D5" s="14">
        <v>9</v>
      </c>
      <c r="E5" s="14">
        <v>30</v>
      </c>
      <c r="F5" t="s" s="15">
        <v>25</v>
      </c>
      <c r="G5" s="14">
        <v>40</v>
      </c>
      <c r="H5" s="14">
        <v>34</v>
      </c>
      <c r="I5" s="14">
        <v>0</v>
      </c>
      <c r="J5" t="s" s="15">
        <v>26</v>
      </c>
      <c r="K5" s="14">
        <v>65</v>
      </c>
      <c r="L5" s="14">
        <v>16</v>
      </c>
      <c r="M5" s="14">
        <v>30</v>
      </c>
      <c r="N5" s="16">
        <f>C5+G5+K5</f>
        <v>179</v>
      </c>
      <c r="O5" s="16">
        <f>D5+H5+L5</f>
        <v>59</v>
      </c>
      <c r="P5" s="16">
        <f>E5+I5+M5</f>
        <v>60</v>
      </c>
      <c r="Q5" t="s" s="15">
        <v>22</v>
      </c>
      <c r="R5" s="14">
        <v>13121</v>
      </c>
      <c r="S5" s="14">
        <v>3</v>
      </c>
      <c r="T5" s="17">
        <f>(R5*1.949)+(S5*0.2977)</f>
        <v>25573.7221</v>
      </c>
      <c r="U5" t="s" s="15">
        <v>27</v>
      </c>
      <c r="V5" s="14">
        <v>8870</v>
      </c>
      <c r="W5" s="14">
        <v>3</v>
      </c>
      <c r="X5" s="17">
        <f>(V5*1.949)+(W5*0.2977)</f>
        <v>17288.5231</v>
      </c>
      <c r="Y5" t="s" s="15">
        <v>28</v>
      </c>
      <c r="Z5" s="14">
        <v>12389</v>
      </c>
      <c r="AA5" s="14">
        <v>3</v>
      </c>
      <c r="AB5" s="17">
        <f>(Z5*1.949)+(AA5*0.2977)</f>
        <v>24147.0541</v>
      </c>
    </row>
    <row r="6" ht="24.9" customHeight="1">
      <c r="A6" t="s" s="12">
        <v>29</v>
      </c>
      <c r="B6" t="s" s="13">
        <v>29</v>
      </c>
      <c r="C6" s="14">
        <v>113</v>
      </c>
      <c r="D6" s="14">
        <v>47</v>
      </c>
      <c r="E6" s="14">
        <v>40</v>
      </c>
      <c r="F6" t="s" s="15">
        <v>30</v>
      </c>
      <c r="G6" s="14">
        <v>33</v>
      </c>
      <c r="H6" s="14">
        <v>40</v>
      </c>
      <c r="I6" s="14">
        <v>0</v>
      </c>
      <c r="J6" t="s" s="15">
        <v>31</v>
      </c>
      <c r="K6" s="14">
        <v>32</v>
      </c>
      <c r="L6" s="14">
        <v>32</v>
      </c>
      <c r="M6" s="14">
        <v>20</v>
      </c>
      <c r="N6" s="16">
        <f>C6+G6+K6</f>
        <v>178</v>
      </c>
      <c r="O6" s="16">
        <f>D6+H6+L6</f>
        <v>119</v>
      </c>
      <c r="P6" s="16">
        <f>E6+I6+M6</f>
        <v>60</v>
      </c>
      <c r="Q6" t="s" s="15">
        <v>32</v>
      </c>
      <c r="R6" s="14">
        <v>13121</v>
      </c>
      <c r="S6" s="14">
        <v>3</v>
      </c>
      <c r="T6" s="17">
        <f>(R6*1.949)+(S6*0.2977)</f>
        <v>25573.7221</v>
      </c>
      <c r="U6" t="s" s="15">
        <v>33</v>
      </c>
      <c r="V6" s="14">
        <v>21658</v>
      </c>
      <c r="W6" s="14">
        <v>0</v>
      </c>
      <c r="X6" s="17">
        <f>(V6*1.949)+(W6*0.2977)</f>
        <v>42211.442</v>
      </c>
      <c r="Y6" s="18"/>
      <c r="Z6" s="18"/>
      <c r="AA6" s="18"/>
      <c r="AB6" s="17">
        <f>(Z6*1.949)+(AA6*0.2977)</f>
        <v>0</v>
      </c>
    </row>
    <row r="7" ht="24.9" customHeight="1">
      <c r="A7" t="s" s="12">
        <v>34</v>
      </c>
      <c r="B7" t="s" s="13">
        <v>34</v>
      </c>
      <c r="C7" s="14">
        <v>92</v>
      </c>
      <c r="D7" s="14">
        <v>5</v>
      </c>
      <c r="E7" s="14">
        <v>20</v>
      </c>
      <c r="F7" t="s" s="15">
        <v>35</v>
      </c>
      <c r="G7" s="14">
        <v>57</v>
      </c>
      <c r="H7" s="14">
        <v>34</v>
      </c>
      <c r="I7" s="14">
        <v>0</v>
      </c>
      <c r="J7" t="s" s="15">
        <v>36</v>
      </c>
      <c r="K7" s="14">
        <v>30</v>
      </c>
      <c r="L7" s="14">
        <v>20</v>
      </c>
      <c r="M7" s="14">
        <v>40</v>
      </c>
      <c r="N7" s="16">
        <f>C7+G7+K7</f>
        <v>179</v>
      </c>
      <c r="O7" s="16">
        <f>D7+H7+L7</f>
        <v>59</v>
      </c>
      <c r="P7" s="16">
        <f>E7+I7+M7</f>
        <v>60</v>
      </c>
      <c r="Q7" t="s" s="15">
        <v>33</v>
      </c>
      <c r="R7" s="14">
        <v>21658</v>
      </c>
      <c r="S7" s="14">
        <v>0</v>
      </c>
      <c r="T7" s="17">
        <f>(R7*1.949)+(S7*0.2977)</f>
        <v>42211.442</v>
      </c>
      <c r="U7" t="s" s="15">
        <v>37</v>
      </c>
      <c r="V7" s="14">
        <v>25643</v>
      </c>
      <c r="W7" s="14">
        <v>0</v>
      </c>
      <c r="X7" s="17">
        <f>(V7*1.949)+(W7*0.2977)</f>
        <v>49978.207</v>
      </c>
      <c r="Y7" t="s" s="15">
        <v>38</v>
      </c>
      <c r="Z7" s="14">
        <v>12963</v>
      </c>
      <c r="AA7" s="14">
        <v>3</v>
      </c>
      <c r="AB7" s="17">
        <f>(Z7*1.949)+(AA7*0.2977)</f>
        <v>25265.7801</v>
      </c>
    </row>
    <row r="8" ht="24.9" customHeight="1">
      <c r="A8" t="s" s="12">
        <v>39</v>
      </c>
      <c r="B8" t="s" s="13">
        <v>39</v>
      </c>
      <c r="C8" s="14">
        <v>128</v>
      </c>
      <c r="D8" s="14">
        <v>9</v>
      </c>
      <c r="E8" s="14">
        <v>30</v>
      </c>
      <c r="F8" s="18"/>
      <c r="G8" s="18"/>
      <c r="H8" s="18"/>
      <c r="I8" s="18"/>
      <c r="J8" s="18"/>
      <c r="K8" s="18"/>
      <c r="L8" s="18"/>
      <c r="M8" s="18"/>
      <c r="N8" s="16">
        <f>C8+G8+K8</f>
        <v>128</v>
      </c>
      <c r="O8" s="16">
        <f>D8+H8+L8</f>
        <v>9</v>
      </c>
      <c r="P8" s="16">
        <f>E8+I8+M8</f>
        <v>30</v>
      </c>
      <c r="Q8" t="s" s="15">
        <v>37</v>
      </c>
      <c r="R8" s="14">
        <v>25643</v>
      </c>
      <c r="S8" s="14">
        <v>0</v>
      </c>
      <c r="T8" s="17">
        <f>(R8*1.949)+(S8*0.2977)</f>
        <v>49978.207</v>
      </c>
      <c r="U8" t="s" s="15">
        <v>40</v>
      </c>
      <c r="V8" s="14">
        <v>8870</v>
      </c>
      <c r="W8" s="14">
        <v>3</v>
      </c>
      <c r="X8" s="17">
        <f>(V8*1.949)+(W8*0.2977)</f>
        <v>17288.5231</v>
      </c>
      <c r="Y8" t="s" s="15">
        <v>41</v>
      </c>
      <c r="Z8" s="14">
        <v>31897</v>
      </c>
      <c r="AA8" s="14">
        <v>0</v>
      </c>
      <c r="AB8" s="17">
        <f>(Z8*1.949)+(AA8*0.2977)</f>
        <v>62167.253</v>
      </c>
    </row>
    <row r="9" ht="24.9" customHeight="1">
      <c r="A9" t="s" s="12">
        <v>42</v>
      </c>
      <c r="B9" t="s" s="13">
        <v>42</v>
      </c>
      <c r="C9" s="14">
        <v>62</v>
      </c>
      <c r="D9" s="14">
        <v>22</v>
      </c>
      <c r="E9" s="14">
        <v>0</v>
      </c>
      <c r="F9" t="s" s="15">
        <v>43</v>
      </c>
      <c r="G9" s="14">
        <v>75</v>
      </c>
      <c r="H9" s="14">
        <v>8</v>
      </c>
      <c r="I9" s="14">
        <v>20</v>
      </c>
      <c r="J9" t="s" s="15">
        <v>44</v>
      </c>
      <c r="K9" s="14">
        <v>42</v>
      </c>
      <c r="L9" s="14">
        <v>29</v>
      </c>
      <c r="M9" s="14">
        <v>40</v>
      </c>
      <c r="N9" s="16">
        <f>C9+G9+K9</f>
        <v>179</v>
      </c>
      <c r="O9" s="16">
        <f>D9+H9+L9</f>
        <v>59</v>
      </c>
      <c r="P9" s="16">
        <f>E9+I9+M9</f>
        <v>60</v>
      </c>
      <c r="Q9" t="s" s="15">
        <v>17</v>
      </c>
      <c r="R9" s="14">
        <v>5663</v>
      </c>
      <c r="S9" s="14">
        <v>0</v>
      </c>
      <c r="T9" s="17">
        <f>(R9*1.949)+(S9*0.2977)</f>
        <v>11037.187</v>
      </c>
      <c r="U9" t="s" s="15">
        <v>45</v>
      </c>
      <c r="V9" s="14">
        <v>6178</v>
      </c>
      <c r="W9" s="14">
        <v>2</v>
      </c>
      <c r="X9" s="17">
        <f>(V9*1.949)+(W9*0.2977)</f>
        <v>12041.5174</v>
      </c>
      <c r="Y9" s="18"/>
      <c r="Z9" s="18"/>
      <c r="AA9" s="18"/>
      <c r="AB9" s="17">
        <f>(Z9*1.949)+(AA9*0.2977)</f>
        <v>0</v>
      </c>
    </row>
    <row r="10" ht="24.9" customHeight="1">
      <c r="A10" t="s" s="12">
        <v>46</v>
      </c>
      <c r="B10" t="s" s="13">
        <v>46</v>
      </c>
      <c r="C10" s="14">
        <v>76</v>
      </c>
      <c r="D10" s="14">
        <v>50</v>
      </c>
      <c r="E10" s="14">
        <v>0</v>
      </c>
      <c r="F10" t="s" s="15">
        <v>47</v>
      </c>
      <c r="G10" s="14">
        <v>37</v>
      </c>
      <c r="H10" s="14">
        <v>19</v>
      </c>
      <c r="I10" s="14">
        <v>20</v>
      </c>
      <c r="J10" t="s" s="15">
        <v>48</v>
      </c>
      <c r="K10" s="14">
        <v>65</v>
      </c>
      <c r="L10" s="14">
        <v>50</v>
      </c>
      <c r="M10" s="14">
        <v>40</v>
      </c>
      <c r="N10" s="16">
        <f>C10+G10+K10</f>
        <v>178</v>
      </c>
      <c r="O10" s="16">
        <f>D10+H10+L10</f>
        <v>119</v>
      </c>
      <c r="P10" s="16">
        <f>E10+I10+M10</f>
        <v>60</v>
      </c>
      <c r="Q10" t="s" s="15">
        <v>49</v>
      </c>
      <c r="R10" s="14">
        <v>9298</v>
      </c>
      <c r="S10" s="14">
        <v>0</v>
      </c>
      <c r="T10" s="17">
        <f>(R10*1.949)+(S10*0.2977)</f>
        <v>18121.802</v>
      </c>
      <c r="U10" t="s" s="15">
        <v>50</v>
      </c>
      <c r="V10" s="14">
        <v>6178</v>
      </c>
      <c r="W10" s="14">
        <v>2</v>
      </c>
      <c r="X10" s="17">
        <f>(V10*1.949)+(W10*0.2977)</f>
        <v>12041.5174</v>
      </c>
      <c r="Y10" t="s" s="15">
        <v>51</v>
      </c>
      <c r="Z10" s="14">
        <v>9922</v>
      </c>
      <c r="AA10" s="14">
        <v>2</v>
      </c>
      <c r="AB10" s="17">
        <f>(Z10*1.949)+(AA10*0.2977)</f>
        <v>19338.5734</v>
      </c>
    </row>
    <row r="11" ht="24.9" customHeight="1">
      <c r="A11" t="s" s="12">
        <v>52</v>
      </c>
      <c r="B11" t="s" s="13">
        <v>52</v>
      </c>
      <c r="C11" s="14">
        <v>47</v>
      </c>
      <c r="D11" s="14">
        <v>0</v>
      </c>
      <c r="E11" s="14">
        <v>0</v>
      </c>
      <c r="F11" t="s" s="15">
        <v>53</v>
      </c>
      <c r="G11" s="14">
        <v>50</v>
      </c>
      <c r="H11" s="14">
        <v>2</v>
      </c>
      <c r="I11" s="14">
        <v>50</v>
      </c>
      <c r="J11" t="s" s="15">
        <v>54</v>
      </c>
      <c r="K11" s="14">
        <v>82</v>
      </c>
      <c r="L11" s="14">
        <v>57</v>
      </c>
      <c r="M11" s="14">
        <v>10</v>
      </c>
      <c r="N11" s="16">
        <f>C11+G11+K11</f>
        <v>179</v>
      </c>
      <c r="O11" s="16">
        <f>D11+H11+L11</f>
        <v>59</v>
      </c>
      <c r="P11" s="16">
        <f>E11+I11+M11</f>
        <v>60</v>
      </c>
      <c r="Q11" s="18"/>
      <c r="R11" s="18"/>
      <c r="S11" s="18"/>
      <c r="T11" s="17">
        <f>(R11*1.949)+(S11*0.2977)</f>
        <v>0</v>
      </c>
      <c r="U11" t="s" s="15">
        <v>40</v>
      </c>
      <c r="V11" s="14">
        <v>8870</v>
      </c>
      <c r="W11" s="14">
        <v>5</v>
      </c>
      <c r="X11" s="17">
        <f>(V11*1.949)+(W11*0.2977)</f>
        <v>17289.1185</v>
      </c>
      <c r="Y11" t="s" s="15">
        <v>55</v>
      </c>
      <c r="Z11" s="14">
        <v>9298</v>
      </c>
      <c r="AA11" s="14">
        <v>0</v>
      </c>
      <c r="AB11" s="17">
        <f>(Z11*1.949)+(AA11*0.2977)</f>
        <v>18121.802</v>
      </c>
    </row>
    <row r="12" ht="24.9" customHeight="1">
      <c r="A12" t="s" s="12">
        <v>56</v>
      </c>
      <c r="B12" t="s" s="13">
        <v>56</v>
      </c>
      <c r="C12" s="14">
        <v>88</v>
      </c>
      <c r="D12" s="14">
        <v>8</v>
      </c>
      <c r="E12" s="14">
        <v>0</v>
      </c>
      <c r="F12" t="s" s="15">
        <v>57</v>
      </c>
      <c r="G12" s="14">
        <v>42</v>
      </c>
      <c r="H12" s="14">
        <v>27</v>
      </c>
      <c r="I12" s="14">
        <v>30</v>
      </c>
      <c r="J12" t="s" s="15">
        <v>58</v>
      </c>
      <c r="K12" s="14">
        <v>49</v>
      </c>
      <c r="L12" s="14">
        <v>24</v>
      </c>
      <c r="M12" s="14">
        <v>30</v>
      </c>
      <c r="N12" s="16">
        <f>C12+G12+K12</f>
        <v>179</v>
      </c>
      <c r="O12" s="16">
        <f>D12+H12+L12</f>
        <v>59</v>
      </c>
      <c r="P12" s="16">
        <f>E12+I12+M12</f>
        <v>60</v>
      </c>
      <c r="Q12" t="s" s="15">
        <v>59</v>
      </c>
      <c r="R12" s="14">
        <v>11012</v>
      </c>
      <c r="S12" s="14">
        <v>5</v>
      </c>
      <c r="T12" s="17">
        <f>(R12*1.949)+(S12*0.2977)</f>
        <v>21463.8765</v>
      </c>
      <c r="U12" s="18"/>
      <c r="V12" s="18"/>
      <c r="W12" s="18"/>
      <c r="X12" s="17">
        <f>(V12*1.949)+(W12*0.2977)</f>
        <v>0</v>
      </c>
      <c r="Y12" t="s" s="15">
        <v>60</v>
      </c>
      <c r="Z12" s="14">
        <v>12388</v>
      </c>
      <c r="AA12" s="14">
        <v>2</v>
      </c>
      <c r="AB12" s="17">
        <f>(Z12*1.949)+(AA12*0.2977)</f>
        <v>24144.8074</v>
      </c>
    </row>
    <row r="13" ht="24.9" customHeight="1">
      <c r="A13" t="s" s="12">
        <v>61</v>
      </c>
      <c r="B13" t="s" s="13">
        <v>61</v>
      </c>
      <c r="C13" s="14">
        <v>57</v>
      </c>
      <c r="D13" s="14">
        <v>19</v>
      </c>
      <c r="E13" s="14">
        <v>30</v>
      </c>
      <c r="F13" t="s" s="15">
        <v>62</v>
      </c>
      <c r="G13" s="14">
        <v>44</v>
      </c>
      <c r="H13" s="14">
        <v>55</v>
      </c>
      <c r="I13" s="14">
        <v>45</v>
      </c>
      <c r="J13" t="s" s="15">
        <v>63</v>
      </c>
      <c r="K13" s="14">
        <v>77</v>
      </c>
      <c r="L13" s="14">
        <v>44</v>
      </c>
      <c r="M13" s="14">
        <v>45</v>
      </c>
      <c r="N13" s="16">
        <f>C13+G13+K13</f>
        <v>178</v>
      </c>
      <c r="O13" s="16">
        <f>D13+H13+L13</f>
        <v>118</v>
      </c>
      <c r="P13" s="16">
        <f>E13+I13+M13</f>
        <v>120</v>
      </c>
      <c r="Q13" s="18"/>
      <c r="R13" s="18"/>
      <c r="S13" s="18"/>
      <c r="T13" s="17">
        <f>(R13*1.949)+(S13*0.2977)</f>
        <v>0</v>
      </c>
      <c r="U13" t="s" s="15">
        <v>64</v>
      </c>
      <c r="V13" s="14">
        <v>12390</v>
      </c>
      <c r="W13" s="14">
        <v>2</v>
      </c>
      <c r="X13" s="17">
        <f>(V13*1.949)+(W13*0.2977)</f>
        <v>24148.7054</v>
      </c>
      <c r="Y13" t="s" s="15">
        <v>65</v>
      </c>
      <c r="Z13" s="14">
        <v>8954</v>
      </c>
      <c r="AA13" s="14">
        <v>0</v>
      </c>
      <c r="AB13" s="17">
        <f>(Z13*1.949)+(AA13*0.2977)</f>
        <v>17451.346</v>
      </c>
    </row>
    <row r="14" ht="24.9" customHeight="1">
      <c r="A14" t="s" s="12">
        <v>66</v>
      </c>
      <c r="B14" t="s" s="13">
        <v>66</v>
      </c>
      <c r="C14" s="14">
        <v>65</v>
      </c>
      <c r="D14" s="14">
        <v>31</v>
      </c>
      <c r="E14" s="14">
        <v>0</v>
      </c>
      <c r="F14" t="s" s="15">
        <v>67</v>
      </c>
      <c r="G14" s="14">
        <v>62</v>
      </c>
      <c r="H14" s="14">
        <v>2</v>
      </c>
      <c r="I14" s="14">
        <v>40</v>
      </c>
      <c r="J14" s="18"/>
      <c r="K14" s="18"/>
      <c r="L14" s="18"/>
      <c r="M14" s="18"/>
      <c r="N14" s="16">
        <f>C14+G14+K14</f>
        <v>127</v>
      </c>
      <c r="O14" s="16">
        <f>D14+H14+L14</f>
        <v>33</v>
      </c>
      <c r="P14" s="16">
        <f>E14+I14+M14</f>
        <v>40</v>
      </c>
      <c r="Q14" t="s" s="15">
        <v>68</v>
      </c>
      <c r="R14" s="14">
        <v>13121</v>
      </c>
      <c r="S14" s="14">
        <v>3</v>
      </c>
      <c r="T14" s="17">
        <f>(R14*1.949)+(S14*0.2977)</f>
        <v>25573.7221</v>
      </c>
      <c r="U14" t="s" s="15">
        <v>69</v>
      </c>
      <c r="V14" s="14">
        <v>14621</v>
      </c>
      <c r="W14" s="14">
        <v>3</v>
      </c>
      <c r="X14" s="17">
        <f>(V14*1.949)+(W14*0.2977)</f>
        <v>28497.2221</v>
      </c>
      <c r="Y14" t="s" s="15">
        <v>70</v>
      </c>
      <c r="Z14" s="14">
        <v>15063</v>
      </c>
      <c r="AA14" s="14">
        <v>3</v>
      </c>
      <c r="AB14" s="17">
        <f>(Z14*1.949)+(AA14*0.2977)</f>
        <v>29358.6801</v>
      </c>
    </row>
    <row r="15" ht="24.9" customHeight="1">
      <c r="A15" t="s" s="12">
        <v>71</v>
      </c>
      <c r="B15" t="s" s="13">
        <v>71</v>
      </c>
      <c r="C15" s="14">
        <v>102</v>
      </c>
      <c r="D15" s="14">
        <v>36</v>
      </c>
      <c r="E15" s="14">
        <v>40</v>
      </c>
      <c r="F15" t="s" s="15">
        <v>72</v>
      </c>
      <c r="G15" s="14">
        <v>43</v>
      </c>
      <c r="H15" s="14">
        <v>9</v>
      </c>
      <c r="I15" s="14">
        <v>30</v>
      </c>
      <c r="J15" s="18"/>
      <c r="K15" s="18"/>
      <c r="L15" s="18"/>
      <c r="M15" s="18"/>
      <c r="N15" s="16">
        <f>C15+G15+K15</f>
        <v>145</v>
      </c>
      <c r="O15" s="16">
        <f>D15+H15+L15</f>
        <v>45</v>
      </c>
      <c r="P15" s="16">
        <f>E15+I15+M15</f>
        <v>70</v>
      </c>
      <c r="Q15" t="s" s="15">
        <v>70</v>
      </c>
      <c r="R15" s="14">
        <v>15064</v>
      </c>
      <c r="S15" s="14">
        <v>3</v>
      </c>
      <c r="T15" s="17">
        <f>(R15*1.949)+(S15*0.2977)</f>
        <v>29360.6291</v>
      </c>
      <c r="U15" s="18"/>
      <c r="V15" s="18"/>
      <c r="W15" s="18"/>
      <c r="X15" s="17">
        <f>(V15*1.949)+(W15*0.2977)</f>
        <v>0</v>
      </c>
      <c r="Y15" t="s" s="15">
        <v>60</v>
      </c>
      <c r="Z15" s="14">
        <v>12389</v>
      </c>
      <c r="AA15" s="14">
        <v>0</v>
      </c>
      <c r="AB15" s="17">
        <f>(Z15*1.949)+(AA15*0.2977)</f>
        <v>24146.161</v>
      </c>
    </row>
    <row r="16" ht="24.9" customHeight="1">
      <c r="A16" t="s" s="12">
        <v>73</v>
      </c>
      <c r="B16" t="s" s="13">
        <v>73</v>
      </c>
      <c r="C16" s="14">
        <v>66</v>
      </c>
      <c r="D16" s="14">
        <v>13</v>
      </c>
      <c r="E16" s="14">
        <v>40</v>
      </c>
      <c r="F16" t="s" s="15">
        <v>74</v>
      </c>
      <c r="G16" s="14">
        <v>50</v>
      </c>
      <c r="H16" s="14">
        <v>33</v>
      </c>
      <c r="I16" s="14">
        <v>20</v>
      </c>
      <c r="J16" t="s" s="15">
        <v>75</v>
      </c>
      <c r="K16" s="14">
        <v>63</v>
      </c>
      <c r="L16" s="14">
        <v>13</v>
      </c>
      <c r="M16" s="14">
        <v>0</v>
      </c>
      <c r="N16" s="16">
        <f>C16+G16+K16</f>
        <v>179</v>
      </c>
      <c r="O16" s="16">
        <f>D16+H16+L16</f>
        <v>59</v>
      </c>
      <c r="P16" s="16">
        <f>E16+I16+M16</f>
        <v>60</v>
      </c>
      <c r="Q16" t="s" s="15">
        <v>59</v>
      </c>
      <c r="R16" s="14">
        <v>11012</v>
      </c>
      <c r="S16" s="14">
        <v>5</v>
      </c>
      <c r="T16" s="17">
        <f>(R16*1.949)+(S16*0.2977)</f>
        <v>21463.8765</v>
      </c>
      <c r="U16" t="s" s="15">
        <v>76</v>
      </c>
      <c r="V16" s="14">
        <v>13051</v>
      </c>
      <c r="W16" s="14">
        <v>0</v>
      </c>
      <c r="X16" s="17">
        <f>(V16*1.949)+(W16*0.2977)</f>
        <v>25436.399</v>
      </c>
      <c r="Y16" s="18"/>
      <c r="Z16" s="18"/>
      <c r="AA16" s="18"/>
      <c r="AB16" s="17">
        <f>(Z16*1.949)+(AA16*0.2977)</f>
        <v>0</v>
      </c>
    </row>
    <row r="17" ht="24.9" customHeight="1">
      <c r="A17" t="s" s="12">
        <v>77</v>
      </c>
      <c r="B17" t="s" s="13">
        <v>77</v>
      </c>
      <c r="C17" s="14">
        <v>140</v>
      </c>
      <c r="D17" s="14">
        <v>38</v>
      </c>
      <c r="E17" s="14">
        <v>50</v>
      </c>
      <c r="F17" s="18"/>
      <c r="G17" s="18"/>
      <c r="H17" s="18"/>
      <c r="I17" s="18"/>
      <c r="J17" s="18"/>
      <c r="K17" s="18"/>
      <c r="L17" s="18"/>
      <c r="M17" s="18"/>
      <c r="N17" s="16">
        <f>C17+G17+K17</f>
        <v>140</v>
      </c>
      <c r="O17" s="16">
        <f>D17+H17+L17</f>
        <v>38</v>
      </c>
      <c r="P17" s="16">
        <f>E17+I17+M17</f>
        <v>50</v>
      </c>
      <c r="Q17" t="s" s="15">
        <v>33</v>
      </c>
      <c r="R17" s="14">
        <v>21657</v>
      </c>
      <c r="S17" s="14">
        <v>3</v>
      </c>
      <c r="T17" s="17">
        <f>(R17*1.949)+(S17*0.2977)</f>
        <v>42210.3861</v>
      </c>
      <c r="U17" t="s" s="15">
        <v>78</v>
      </c>
      <c r="V17" s="14">
        <v>13051</v>
      </c>
      <c r="W17" s="14">
        <v>0</v>
      </c>
      <c r="X17" s="17">
        <f>(V17*1.949)+(W17*0.2977)</f>
        <v>25436.399</v>
      </c>
      <c r="Y17" s="18"/>
      <c r="Z17" s="18"/>
      <c r="AA17" s="18"/>
      <c r="AB17" s="17">
        <f>(Z17*1.949)+(AA17*0.2977)</f>
        <v>0</v>
      </c>
    </row>
    <row r="18" ht="24.9" customHeight="1">
      <c r="A18" t="s" s="12">
        <v>79</v>
      </c>
      <c r="B18" t="s" s="13">
        <v>79</v>
      </c>
      <c r="C18" s="14">
        <v>52</v>
      </c>
      <c r="D18" s="14">
        <v>8</v>
      </c>
      <c r="E18" s="14">
        <v>50</v>
      </c>
      <c r="F18" t="s" s="15">
        <v>80</v>
      </c>
      <c r="G18" s="14">
        <v>75</v>
      </c>
      <c r="H18" s="14">
        <v>12</v>
      </c>
      <c r="I18" s="14">
        <v>10</v>
      </c>
      <c r="J18" t="s" s="15">
        <v>81</v>
      </c>
      <c r="K18" s="14">
        <v>52</v>
      </c>
      <c r="L18" s="14">
        <v>39</v>
      </c>
      <c r="M18" s="14">
        <v>0</v>
      </c>
      <c r="N18" s="16">
        <f>C18+G18+K18</f>
        <v>179</v>
      </c>
      <c r="O18" s="16">
        <f>D18+H18+L18</f>
        <v>59</v>
      </c>
      <c r="P18" s="16">
        <f>E18+I18+M18</f>
        <v>60</v>
      </c>
      <c r="Q18" s="18"/>
      <c r="R18" s="18"/>
      <c r="S18" s="18"/>
      <c r="T18" s="17">
        <f>(R18*1.949)+(S18*0.2977)</f>
        <v>0</v>
      </c>
      <c r="U18" t="s" s="15">
        <v>78</v>
      </c>
      <c r="V18" s="14">
        <v>13051</v>
      </c>
      <c r="W18" s="14">
        <v>0</v>
      </c>
      <c r="X18" s="17">
        <f>(V18*1.949)+(W18*0.2977)</f>
        <v>25436.399</v>
      </c>
      <c r="Y18" t="s" s="15">
        <v>82</v>
      </c>
      <c r="Z18" s="14">
        <v>12963</v>
      </c>
      <c r="AA18" s="14">
        <v>0</v>
      </c>
      <c r="AB18" s="17">
        <f>(Z18*1.949)+(AA18*0.2977)</f>
        <v>25264.887</v>
      </c>
    </row>
    <row r="19" ht="24.9" customHeight="1">
      <c r="A19" t="s" s="12">
        <v>83</v>
      </c>
      <c r="B19" t="s" s="13">
        <v>83</v>
      </c>
      <c r="C19" s="14">
        <v>62</v>
      </c>
      <c r="D19" s="14">
        <v>53</v>
      </c>
      <c r="E19" s="14">
        <v>0</v>
      </c>
      <c r="F19" t="s" s="15">
        <v>84</v>
      </c>
      <c r="G19" s="14">
        <v>86</v>
      </c>
      <c r="H19" s="14">
        <v>24</v>
      </c>
      <c r="I19" s="14">
        <v>25</v>
      </c>
      <c r="J19" s="18"/>
      <c r="K19" s="18"/>
      <c r="L19" s="18"/>
      <c r="M19" s="18"/>
      <c r="N19" s="16">
        <f>C19+G19+K19</f>
        <v>148</v>
      </c>
      <c r="O19" s="16">
        <f>D19+H19+L19</f>
        <v>77</v>
      </c>
      <c r="P19" s="16">
        <f>E19+I19+M19</f>
        <v>25</v>
      </c>
      <c r="Q19" t="s" s="15">
        <v>37</v>
      </c>
      <c r="R19" s="14">
        <v>25643</v>
      </c>
      <c r="S19" s="14">
        <v>0</v>
      </c>
      <c r="T19" s="17">
        <f>(R19*1.949)+(S19*0.2977)</f>
        <v>49978.207</v>
      </c>
      <c r="U19" t="s" s="15">
        <v>32</v>
      </c>
      <c r="V19" s="14">
        <v>13121</v>
      </c>
      <c r="W19" s="14">
        <v>3</v>
      </c>
      <c r="X19" s="17">
        <f>(V19*1.949)+(W19*0.2977)</f>
        <v>25573.7221</v>
      </c>
      <c r="Y19" t="s" s="15">
        <v>85</v>
      </c>
      <c r="Z19" s="14">
        <v>22869</v>
      </c>
      <c r="AA19" s="14">
        <v>3</v>
      </c>
      <c r="AB19" s="17">
        <f>(Z19*1.949)+(AA19*0.2977)</f>
        <v>44572.5741</v>
      </c>
    </row>
    <row r="20" ht="24.9" customHeight="1">
      <c r="A20" t="s" s="12">
        <v>86</v>
      </c>
      <c r="B20" t="s" s="13">
        <v>86</v>
      </c>
      <c r="C20" s="14">
        <v>126</v>
      </c>
      <c r="D20" s="14">
        <v>58</v>
      </c>
      <c r="E20" s="14">
        <v>25</v>
      </c>
      <c r="F20" s="18"/>
      <c r="G20" s="18"/>
      <c r="H20" s="18"/>
      <c r="I20" s="18"/>
      <c r="J20" s="18"/>
      <c r="K20" s="18"/>
      <c r="L20" s="18"/>
      <c r="M20" s="18"/>
      <c r="N20" s="16">
        <f>C20+G20+K20</f>
        <v>126</v>
      </c>
      <c r="O20" s="16">
        <f>D20+H20+L20</f>
        <v>58</v>
      </c>
      <c r="P20" s="16">
        <f>E20+I20+M20</f>
        <v>25</v>
      </c>
      <c r="Q20" t="s" s="19">
        <v>87</v>
      </c>
      <c r="R20" s="14">
        <v>31893</v>
      </c>
      <c r="S20" s="14">
        <v>3</v>
      </c>
      <c r="T20" s="17">
        <f>(R20*1.949)+(S20*0.2977)</f>
        <v>62160.3501</v>
      </c>
      <c r="U20" t="s" s="15">
        <v>64</v>
      </c>
      <c r="V20" s="14">
        <v>12389</v>
      </c>
      <c r="W20" s="14">
        <v>3</v>
      </c>
      <c r="X20" s="17">
        <f>(V20*1.949)+(W20*0.2977)</f>
        <v>24147.0541</v>
      </c>
      <c r="Y20" t="s" s="15">
        <v>88</v>
      </c>
      <c r="Z20" s="14">
        <v>22869</v>
      </c>
      <c r="AA20" s="14">
        <v>3</v>
      </c>
      <c r="AB20" s="17">
        <f>(Z20*1.949)+(AA20*0.2977)</f>
        <v>44572.5741</v>
      </c>
    </row>
    <row r="21" ht="24.9" customHeight="1">
      <c r="A21" t="s" s="12">
        <v>89</v>
      </c>
      <c r="B21" t="s" s="20">
        <v>89</v>
      </c>
      <c r="C21" s="14">
        <v>39</v>
      </c>
      <c r="D21" s="14">
        <v>51</v>
      </c>
      <c r="E21" s="14">
        <v>0</v>
      </c>
      <c r="F21" t="s" s="15">
        <v>90</v>
      </c>
      <c r="G21" s="14">
        <v>91</v>
      </c>
      <c r="H21" s="14">
        <v>46</v>
      </c>
      <c r="I21" s="14">
        <v>30</v>
      </c>
      <c r="J21" t="s" s="15">
        <v>91</v>
      </c>
      <c r="K21" s="14">
        <v>48</v>
      </c>
      <c r="L21" s="14">
        <v>22</v>
      </c>
      <c r="M21" s="14">
        <v>30</v>
      </c>
      <c r="N21" s="16">
        <f>C21+G21+K21</f>
        <v>178</v>
      </c>
      <c r="O21" s="16">
        <f>D21+H21+L21</f>
        <v>119</v>
      </c>
      <c r="P21" s="16">
        <f>E21+I21+M21</f>
        <v>60</v>
      </c>
      <c r="Q21" t="s" s="15">
        <v>92</v>
      </c>
      <c r="R21" s="14">
        <v>9695</v>
      </c>
      <c r="S21" s="14">
        <v>0</v>
      </c>
      <c r="T21" s="17">
        <f>(R21*1.949)+(S21*0.2977)</f>
        <v>18895.555</v>
      </c>
      <c r="U21" s="18"/>
      <c r="V21" s="18"/>
      <c r="W21" s="18"/>
      <c r="X21" s="17">
        <f>(V21*1.949)+(W21*0.2977)</f>
        <v>0</v>
      </c>
      <c r="Y21" t="s" s="15">
        <v>82</v>
      </c>
      <c r="Z21" s="14">
        <v>12963</v>
      </c>
      <c r="AA21" s="14">
        <v>3</v>
      </c>
      <c r="AB21" s="17">
        <f>(Z21*1.949)+(AA21*0.2977)</f>
        <v>25265.7801</v>
      </c>
    </row>
    <row r="22" ht="24.9" customHeight="1">
      <c r="A22" t="s" s="12">
        <v>93</v>
      </c>
      <c r="B22" t="s" s="13">
        <v>93</v>
      </c>
      <c r="C22" s="14">
        <v>55</v>
      </c>
      <c r="D22" s="14">
        <v>58</v>
      </c>
      <c r="E22" s="14">
        <v>0</v>
      </c>
      <c r="F22" t="s" s="15">
        <v>94</v>
      </c>
      <c r="G22" s="14">
        <v>27</v>
      </c>
      <c r="H22" s="14">
        <v>14</v>
      </c>
      <c r="I22" s="14">
        <v>0</v>
      </c>
      <c r="J22" t="s" s="15">
        <v>95</v>
      </c>
      <c r="K22" s="14">
        <v>96</v>
      </c>
      <c r="L22" s="14">
        <v>48</v>
      </c>
      <c r="M22" s="14">
        <v>0</v>
      </c>
      <c r="N22" s="16">
        <f>C22+G22+K22</f>
        <v>178</v>
      </c>
      <c r="O22" s="16">
        <f>D22+H22+L22</f>
        <v>120</v>
      </c>
      <c r="P22" s="16">
        <f>E22+I22+M22</f>
        <v>0</v>
      </c>
      <c r="Q22" t="s" s="15">
        <v>96</v>
      </c>
      <c r="R22" s="14">
        <v>9695</v>
      </c>
      <c r="S22" s="14">
        <v>0</v>
      </c>
      <c r="T22" s="17">
        <f>(R22*1.949)+(S22*0.2977)</f>
        <v>18895.555</v>
      </c>
      <c r="U22" t="s" s="15">
        <v>97</v>
      </c>
      <c r="V22" s="14">
        <v>17557</v>
      </c>
      <c r="W22" s="14">
        <v>0</v>
      </c>
      <c r="X22" s="17">
        <f>(V22*1.949)+(W22*0.2977)</f>
        <v>34218.593</v>
      </c>
      <c r="Y22" t="s" s="15">
        <v>98</v>
      </c>
      <c r="Z22" s="14">
        <v>21037</v>
      </c>
      <c r="AA22" s="14">
        <v>0</v>
      </c>
      <c r="AB22" s="17">
        <f>(Z22*1.949)+(AA22*0.2977)</f>
        <v>41001.113</v>
      </c>
    </row>
    <row r="23" ht="24.9" customHeight="1">
      <c r="A23" t="s" s="12">
        <v>99</v>
      </c>
      <c r="B23" t="s" s="13">
        <v>99</v>
      </c>
      <c r="C23" s="14">
        <v>36</v>
      </c>
      <c r="D23" s="14">
        <v>50</v>
      </c>
      <c r="E23" s="14">
        <v>0</v>
      </c>
      <c r="F23" t="s" s="15">
        <v>100</v>
      </c>
      <c r="G23" s="14">
        <v>104</v>
      </c>
      <c r="H23" s="14">
        <v>48</v>
      </c>
      <c r="I23" s="14">
        <v>30</v>
      </c>
      <c r="J23" s="18"/>
      <c r="K23" s="18"/>
      <c r="L23" s="18"/>
      <c r="M23" s="18"/>
      <c r="N23" s="16">
        <f>C23+G23+K23</f>
        <v>140</v>
      </c>
      <c r="O23" s="16">
        <f>D23+H23+L23</f>
        <v>98</v>
      </c>
      <c r="P23" s="16">
        <f>E23+I23+M23</f>
        <v>30</v>
      </c>
      <c r="Q23" t="s" s="15">
        <v>101</v>
      </c>
      <c r="R23" s="14">
        <v>12963</v>
      </c>
      <c r="S23" s="14">
        <v>3</v>
      </c>
      <c r="T23" s="17">
        <f>(R23*1.949)+(S23*0.2977)</f>
        <v>25265.7801</v>
      </c>
      <c r="U23" t="s" s="15">
        <v>102</v>
      </c>
      <c r="V23" s="14">
        <v>12523</v>
      </c>
      <c r="W23" s="14">
        <v>0</v>
      </c>
      <c r="X23" s="17">
        <f>(V23*1.949)+(W23*0.2977)</f>
        <v>24407.327</v>
      </c>
      <c r="Y23" s="18"/>
      <c r="Z23" s="18"/>
      <c r="AA23" s="18"/>
      <c r="AB23" s="17">
        <f>(Z23*1.949)+(AA23*0.2977)</f>
        <v>0</v>
      </c>
    </row>
    <row r="24" ht="24.9" customHeight="1">
      <c r="A24" t="s" s="12">
        <v>103</v>
      </c>
      <c r="B24" t="s" s="13">
        <v>103</v>
      </c>
      <c r="C24" s="14">
        <v>31</v>
      </c>
      <c r="D24" s="14">
        <v>50</v>
      </c>
      <c r="E24" s="14">
        <v>30</v>
      </c>
      <c r="F24" t="s" s="15">
        <v>104</v>
      </c>
      <c r="G24" s="14">
        <v>43</v>
      </c>
      <c r="H24" s="14">
        <v>39</v>
      </c>
      <c r="I24" s="14">
        <v>30</v>
      </c>
      <c r="J24" s="18"/>
      <c r="K24" s="18"/>
      <c r="L24" s="18"/>
      <c r="M24" s="18"/>
      <c r="N24" s="16">
        <f>C24+G24+K24</f>
        <v>74</v>
      </c>
      <c r="O24" s="16">
        <f>D24+H24+L24</f>
        <v>89</v>
      </c>
      <c r="P24" s="16">
        <f>E24+I24+M24</f>
        <v>60</v>
      </c>
      <c r="Q24" s="18"/>
      <c r="R24" s="18"/>
      <c r="S24" s="18"/>
      <c r="T24" s="17">
        <f>(R24*1.949)+(S24*0.2977)</f>
        <v>0</v>
      </c>
      <c r="U24" t="s" s="15">
        <v>105</v>
      </c>
      <c r="V24" s="14">
        <v>17562</v>
      </c>
      <c r="W24" s="14">
        <v>0</v>
      </c>
      <c r="X24" s="17">
        <f>(V24*1.949)+(W24*0.2977)</f>
        <v>34228.338</v>
      </c>
      <c r="Y24" t="s" s="15">
        <v>106</v>
      </c>
      <c r="Z24" s="14">
        <v>9570</v>
      </c>
      <c r="AA24" s="14">
        <v>0</v>
      </c>
      <c r="AB24" s="17">
        <f>(Z24*1.949)+(AA24*0.2977)</f>
        <v>18651.93</v>
      </c>
    </row>
    <row r="25" ht="24.9" customHeight="1">
      <c r="A25" t="s" s="12">
        <v>107</v>
      </c>
      <c r="B25" t="s" s="13">
        <v>107</v>
      </c>
      <c r="C25" s="14">
        <v>65</v>
      </c>
      <c r="D25" s="14">
        <v>46</v>
      </c>
      <c r="E25" s="14">
        <v>0</v>
      </c>
      <c r="F25" t="s" s="15">
        <v>108</v>
      </c>
      <c r="G25" s="14">
        <v>80</v>
      </c>
      <c r="H25" s="14">
        <v>59</v>
      </c>
      <c r="I25" s="14">
        <v>40</v>
      </c>
      <c r="J25" t="s" s="15">
        <v>109</v>
      </c>
      <c r="K25" s="14">
        <v>33</v>
      </c>
      <c r="L25" s="14">
        <v>14</v>
      </c>
      <c r="M25" s="14">
        <v>20</v>
      </c>
      <c r="N25" s="16">
        <f>C25+G25+K25</f>
        <v>178</v>
      </c>
      <c r="O25" s="16">
        <f>D25+H25+L25</f>
        <v>119</v>
      </c>
      <c r="P25" s="16">
        <f>E25+I25+M25</f>
        <v>60</v>
      </c>
      <c r="Q25" t="s" s="15">
        <v>110</v>
      </c>
      <c r="R25" s="14">
        <v>11678</v>
      </c>
      <c r="S25" s="14">
        <v>0</v>
      </c>
      <c r="T25" s="17">
        <f>(R25*1.949)+(S25*0.2977)</f>
        <v>22760.422</v>
      </c>
      <c r="U25" s="18"/>
      <c r="V25" s="18"/>
      <c r="W25" s="18"/>
      <c r="X25" s="17">
        <f>(V25*1.949)+(W25*0.2977)</f>
        <v>0</v>
      </c>
      <c r="Y25" t="s" s="15">
        <v>111</v>
      </c>
      <c r="Z25" s="14">
        <v>21043</v>
      </c>
      <c r="AA25" s="14">
        <v>0</v>
      </c>
      <c r="AB25" s="17">
        <f>(Z25*1.949)+(AA25*0.2977)</f>
        <v>41012.807</v>
      </c>
    </row>
    <row r="26" ht="24.9" customHeight="1">
      <c r="A26" t="s" s="12">
        <v>112</v>
      </c>
      <c r="B26" t="s" s="13">
        <v>112</v>
      </c>
      <c r="C26" s="14">
        <v>49</v>
      </c>
      <c r="D26" s="14">
        <v>20</v>
      </c>
      <c r="E26" s="14">
        <v>30</v>
      </c>
      <c r="F26" t="s" s="15">
        <v>113</v>
      </c>
      <c r="G26" s="14">
        <v>53</v>
      </c>
      <c r="H26" s="14">
        <v>6</v>
      </c>
      <c r="I26" s="14">
        <v>40</v>
      </c>
      <c r="J26" s="18"/>
      <c r="K26" s="18"/>
      <c r="L26" s="18"/>
      <c r="M26" s="18"/>
      <c r="N26" s="16">
        <f>C26+G26+K26</f>
        <v>102</v>
      </c>
      <c r="O26" s="16">
        <f>D26+H26+L26</f>
        <v>26</v>
      </c>
      <c r="P26" s="16">
        <f>E26+I26+M26</f>
        <v>70</v>
      </c>
      <c r="Q26" t="s" s="15">
        <v>114</v>
      </c>
      <c r="R26" s="14">
        <v>11683</v>
      </c>
      <c r="S26" s="14">
        <v>0</v>
      </c>
      <c r="T26" s="17">
        <f>(R26*1.949)+(S26*0.2977)</f>
        <v>22770.167</v>
      </c>
      <c r="U26" s="18"/>
      <c r="V26" s="18"/>
      <c r="W26" s="18"/>
      <c r="X26" s="17">
        <f>(V26*1.949)+(W26*0.2977)</f>
        <v>0</v>
      </c>
      <c r="Y26" t="s" s="15">
        <v>115</v>
      </c>
      <c r="Z26" s="14">
        <v>9570</v>
      </c>
      <c r="AA26" s="14">
        <v>0</v>
      </c>
      <c r="AB26" s="17">
        <f>(Z26*1.949)+(AA26*0.2977)</f>
        <v>18651.93</v>
      </c>
    </row>
    <row r="27" ht="24.9" customHeight="1">
      <c r="A27" t="s" s="12">
        <v>116</v>
      </c>
      <c r="B27" t="s" s="13">
        <v>116</v>
      </c>
      <c r="C27" s="14">
        <v>58</v>
      </c>
      <c r="D27" s="14">
        <v>31</v>
      </c>
      <c r="E27" s="14">
        <v>0</v>
      </c>
      <c r="F27" t="s" s="15">
        <v>117</v>
      </c>
      <c r="G27" s="14">
        <v>58</v>
      </c>
      <c r="H27" s="14">
        <v>31</v>
      </c>
      <c r="I27" s="14">
        <v>50</v>
      </c>
      <c r="J27" s="18"/>
      <c r="K27" s="18"/>
      <c r="L27" s="18"/>
      <c r="M27" s="18"/>
      <c r="N27" s="16">
        <f>C27+G27+K27</f>
        <v>116</v>
      </c>
      <c r="O27" s="16">
        <f>D27+H27+L27</f>
        <v>62</v>
      </c>
      <c r="P27" s="16">
        <f>E27+I27+M27</f>
        <v>50</v>
      </c>
      <c r="Q27" t="s" s="15">
        <v>118</v>
      </c>
      <c r="R27" s="14">
        <v>11683</v>
      </c>
      <c r="S27" s="18"/>
      <c r="T27" s="17">
        <f>(R27*1.949)+(S27*0.2977)</f>
        <v>22770.167</v>
      </c>
      <c r="U27" t="s" s="15">
        <v>119</v>
      </c>
      <c r="V27" s="14">
        <v>11188</v>
      </c>
      <c r="W27" s="14">
        <v>2</v>
      </c>
      <c r="X27" s="17">
        <f>(V27*1.949)+(W27*0.2977)</f>
        <v>21806.0074</v>
      </c>
      <c r="Y27" t="s" s="15">
        <v>120</v>
      </c>
      <c r="Z27" s="14">
        <v>11186</v>
      </c>
      <c r="AA27" s="14">
        <v>4</v>
      </c>
      <c r="AB27" s="17">
        <f>(Z27*1.949)+(AA27*0.2977)</f>
        <v>21802.7048</v>
      </c>
    </row>
    <row r="28" ht="24.9" customHeight="1">
      <c r="A28" t="s" s="12">
        <v>121</v>
      </c>
      <c r="B28" s="21"/>
      <c r="C28" s="18"/>
      <c r="D28" s="18"/>
      <c r="E28" s="18"/>
      <c r="F28" t="s" s="15">
        <v>122</v>
      </c>
      <c r="G28" s="14">
        <v>28</v>
      </c>
      <c r="H28" s="14">
        <v>52</v>
      </c>
      <c r="I28" s="14">
        <v>30</v>
      </c>
      <c r="J28" t="s" s="15">
        <v>123</v>
      </c>
      <c r="K28" s="14">
        <v>62</v>
      </c>
      <c r="L28" s="14">
        <v>31</v>
      </c>
      <c r="M28" s="14">
        <v>0</v>
      </c>
      <c r="N28" s="16">
        <f>C28+G28+K28</f>
        <v>90</v>
      </c>
      <c r="O28" s="16">
        <f>D28+H28+L28</f>
        <v>83</v>
      </c>
      <c r="P28" s="16">
        <f>E28+I28+M28</f>
        <v>30</v>
      </c>
      <c r="Q28" s="18"/>
      <c r="R28" s="18"/>
      <c r="S28" s="18"/>
      <c r="T28" s="17">
        <f>(R28*1.949)+(S28*0.2977)</f>
        <v>0</v>
      </c>
      <c r="U28" t="s" s="15">
        <v>124</v>
      </c>
      <c r="V28" s="14">
        <v>11188</v>
      </c>
      <c r="W28" s="14">
        <v>2</v>
      </c>
      <c r="X28" s="17">
        <f>(V28*1.949)+(W28*0.2977)</f>
        <v>21806.0074</v>
      </c>
      <c r="Y28" t="s" s="15">
        <v>125</v>
      </c>
      <c r="Z28" s="14">
        <v>6036</v>
      </c>
      <c r="AA28" s="14">
        <v>2</v>
      </c>
      <c r="AB28" s="17">
        <f>(Z28*1.949)+(AA28*0.2977)</f>
        <v>11764.7594</v>
      </c>
    </row>
    <row r="29" ht="24.9" customHeight="1">
      <c r="A29" t="s" s="12">
        <v>126</v>
      </c>
      <c r="B29" t="s" s="13">
        <v>126</v>
      </c>
      <c r="C29" s="14">
        <v>60</v>
      </c>
      <c r="D29" s="14">
        <v>38</v>
      </c>
      <c r="E29" s="14">
        <v>0</v>
      </c>
      <c r="F29" t="s" s="15">
        <v>127</v>
      </c>
      <c r="G29" s="14">
        <v>29</v>
      </c>
      <c r="H29" s="14">
        <v>28</v>
      </c>
      <c r="I29" s="14">
        <v>20</v>
      </c>
      <c r="J29" s="18"/>
      <c r="K29" s="18"/>
      <c r="L29" s="18"/>
      <c r="M29" s="18"/>
      <c r="N29" s="16">
        <f>C29+G29+K29</f>
        <v>89</v>
      </c>
      <c r="O29" s="16">
        <f>D29+H29+L29</f>
        <v>66</v>
      </c>
      <c r="P29" s="16">
        <f>E29+I29+M29</f>
        <v>20</v>
      </c>
      <c r="Q29" t="s" s="15">
        <v>128</v>
      </c>
      <c r="R29" s="14">
        <v>10691</v>
      </c>
      <c r="S29" s="14">
        <v>0</v>
      </c>
      <c r="T29" s="17">
        <f>(R29*1.949)+(S29*0.2977)</f>
        <v>20836.759</v>
      </c>
      <c r="U29" s="18"/>
      <c r="V29" s="18"/>
      <c r="W29" s="18"/>
      <c r="X29" s="17">
        <f>(V29*1.949)+(W29*0.2977)</f>
        <v>0</v>
      </c>
      <c r="Y29" t="s" s="15">
        <v>129</v>
      </c>
      <c r="Z29" s="14">
        <v>6036</v>
      </c>
      <c r="AA29" s="14">
        <v>2</v>
      </c>
      <c r="AB29" s="17">
        <f>(Z29*1.949)+(AA29*0.2977)</f>
        <v>11764.7594</v>
      </c>
    </row>
    <row r="30" ht="24.9" customHeight="1">
      <c r="A30" t="s" s="12">
        <v>130</v>
      </c>
      <c r="B30" t="s" s="13">
        <v>130</v>
      </c>
      <c r="C30" s="14">
        <v>119</v>
      </c>
      <c r="D30" s="14">
        <v>32</v>
      </c>
      <c r="E30" s="14">
        <v>40</v>
      </c>
      <c r="F30" s="18"/>
      <c r="G30" s="18"/>
      <c r="H30" s="18"/>
      <c r="I30" s="18"/>
      <c r="J30" s="18"/>
      <c r="K30" s="18"/>
      <c r="L30" s="18"/>
      <c r="M30" s="18"/>
      <c r="N30" s="16">
        <f>C30+G30+K30</f>
        <v>119</v>
      </c>
      <c r="O30" s="16">
        <f>D30+H30+L30</f>
        <v>32</v>
      </c>
      <c r="P30" s="16">
        <f>E30+I30+M30</f>
        <v>40</v>
      </c>
      <c r="Q30" s="18"/>
      <c r="R30" s="18"/>
      <c r="S30" s="18"/>
      <c r="T30" s="17">
        <f>(R30*1.949)+(S30*0.2977)</f>
        <v>0</v>
      </c>
      <c r="U30" t="s" s="15">
        <v>131</v>
      </c>
      <c r="V30" s="14">
        <v>18905</v>
      </c>
      <c r="W30" s="14">
        <v>0</v>
      </c>
      <c r="X30" s="17">
        <f>(V30*1.949)+(W30*0.2977)</f>
        <v>36845.845</v>
      </c>
      <c r="Y30" s="18"/>
      <c r="Z30" s="18"/>
      <c r="AA30" s="18"/>
      <c r="AB30" s="17">
        <f>(Z30*1.949)+(AA30*0.2977)</f>
        <v>0</v>
      </c>
    </row>
    <row r="31" ht="24.9" customHeight="1">
      <c r="A31" t="s" s="12">
        <v>132</v>
      </c>
      <c r="B31" t="s" s="13">
        <v>132</v>
      </c>
      <c r="C31" s="14">
        <v>50</v>
      </c>
      <c r="D31" s="14">
        <v>37</v>
      </c>
      <c r="E31" s="14">
        <v>40</v>
      </c>
      <c r="F31" t="s" s="15">
        <v>133</v>
      </c>
      <c r="G31" s="14">
        <v>54</v>
      </c>
      <c r="H31" s="14">
        <v>10</v>
      </c>
      <c r="I31" s="14">
        <v>45</v>
      </c>
      <c r="J31" s="18"/>
      <c r="K31" s="18"/>
      <c r="L31" s="18"/>
      <c r="M31" s="18"/>
      <c r="N31" s="16">
        <f>C31+G31+K31</f>
        <v>104</v>
      </c>
      <c r="O31" s="16">
        <f>D31+H31+L31</f>
        <v>47</v>
      </c>
      <c r="P31" s="16">
        <f>E31+I31+M31</f>
        <v>85</v>
      </c>
      <c r="Q31" t="s" s="15">
        <v>134</v>
      </c>
      <c r="R31" s="14">
        <v>3902</v>
      </c>
      <c r="S31" s="14">
        <v>0</v>
      </c>
      <c r="T31" s="17">
        <f>(R31*1.949)+(S31*0.2977)</f>
        <v>7604.998</v>
      </c>
      <c r="U31" t="s" s="15">
        <v>135</v>
      </c>
      <c r="V31" s="14">
        <v>3273</v>
      </c>
      <c r="W31" s="14">
        <v>2</v>
      </c>
      <c r="X31" s="17">
        <f>(V31*1.949)+(W31*0.2977)</f>
        <v>6379.6724</v>
      </c>
      <c r="Y31" s="18"/>
      <c r="Z31" s="18"/>
      <c r="AA31" s="18"/>
      <c r="AB31" s="17">
        <f>(Z31*1.949)+(AA31*0.2977)</f>
        <v>0</v>
      </c>
    </row>
    <row r="32" ht="24.9" customHeight="1">
      <c r="A32" t="s" s="12">
        <v>136</v>
      </c>
      <c r="B32" t="s" s="13">
        <v>136</v>
      </c>
      <c r="C32" s="14">
        <v>56</v>
      </c>
      <c r="D32" s="14">
        <v>46</v>
      </c>
      <c r="E32" s="14">
        <v>15</v>
      </c>
      <c r="F32" t="s" s="15">
        <v>137</v>
      </c>
      <c r="G32" s="14">
        <v>65</v>
      </c>
      <c r="H32" s="14">
        <v>20</v>
      </c>
      <c r="I32" s="14">
        <v>45</v>
      </c>
      <c r="J32" s="18"/>
      <c r="K32" s="18"/>
      <c r="L32" s="18"/>
      <c r="M32" s="18"/>
      <c r="N32" s="16">
        <f>C32+G32+K32</f>
        <v>121</v>
      </c>
      <c r="O32" s="16">
        <f>D32+H32+L32</f>
        <v>66</v>
      </c>
      <c r="P32" s="16">
        <f>E32+I32+M32</f>
        <v>60</v>
      </c>
      <c r="Q32" t="s" s="15">
        <v>138</v>
      </c>
      <c r="R32" s="14">
        <v>3902</v>
      </c>
      <c r="S32" s="14">
        <v>0</v>
      </c>
      <c r="T32" s="17">
        <f>(R32*1.949)+(S32*0.2977)</f>
        <v>7604.998</v>
      </c>
      <c r="U32" t="s" s="15">
        <v>139</v>
      </c>
      <c r="V32" s="14">
        <v>4187</v>
      </c>
      <c r="W32" s="14">
        <v>0</v>
      </c>
      <c r="X32" s="17">
        <f>(V32*1.949)+(W32*0.2977)</f>
        <v>8160.463</v>
      </c>
      <c r="Y32" s="18"/>
      <c r="Z32" s="18"/>
      <c r="AA32" s="18"/>
      <c r="AB32" s="17">
        <f>(Z32*1.949)+(AA32*0.2977)</f>
        <v>0</v>
      </c>
    </row>
    <row r="33" ht="24.9" customHeight="1">
      <c r="A33" t="s" s="12">
        <v>140</v>
      </c>
      <c r="B33" t="s" s="13">
        <v>140</v>
      </c>
      <c r="C33" s="14">
        <v>107</v>
      </c>
      <c r="D33" s="14">
        <v>23</v>
      </c>
      <c r="E33" s="14">
        <v>55</v>
      </c>
      <c r="F33" s="18"/>
      <c r="G33" s="18"/>
      <c r="H33" s="18"/>
      <c r="I33" s="18"/>
      <c r="J33" s="18"/>
      <c r="K33" s="18"/>
      <c r="L33" s="18"/>
      <c r="M33" s="18"/>
      <c r="N33" s="16">
        <f>C33+G33+K33</f>
        <v>107</v>
      </c>
      <c r="O33" s="16">
        <f>D33+H33+L33</f>
        <v>23</v>
      </c>
      <c r="P33" s="16">
        <f>E33+I33+M33</f>
        <v>55</v>
      </c>
      <c r="Q33" t="s" s="15">
        <v>141</v>
      </c>
      <c r="R33" s="14">
        <v>4187</v>
      </c>
      <c r="S33" s="14">
        <v>0</v>
      </c>
      <c r="T33" s="17">
        <f>(R33*1.949)+(S33*0.2977)</f>
        <v>8160.463</v>
      </c>
      <c r="U33" t="s" s="15">
        <v>142</v>
      </c>
      <c r="V33" s="14">
        <v>3272</v>
      </c>
      <c r="W33" s="14">
        <v>3</v>
      </c>
      <c r="X33" s="17">
        <f>(V33*1.949)+(W33*0.2977)</f>
        <v>6378.0211</v>
      </c>
      <c r="Y33" t="s" s="15">
        <v>143</v>
      </c>
      <c r="Z33" s="14">
        <v>6037</v>
      </c>
      <c r="AA33" s="14">
        <v>0</v>
      </c>
      <c r="AB33" s="17">
        <f>(Z33*1.949)+(AA33*0.2977)</f>
        <v>11766.113</v>
      </c>
    </row>
    <row r="34" ht="24.9" customHeight="1">
      <c r="A34" s="22"/>
      <c r="B34" s="21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6">
        <f>C34+G34+K34</f>
        <v>0</v>
      </c>
      <c r="O34" s="16">
        <f>D34+H34+L34</f>
        <v>0</v>
      </c>
      <c r="P34" s="16">
        <f>E34+I34+M34</f>
        <v>0</v>
      </c>
      <c r="Q34" s="18"/>
      <c r="R34" s="18"/>
      <c r="S34" s="18"/>
      <c r="T34" s="17">
        <f>(R34*1.949)+(S34*0.2977)</f>
        <v>0</v>
      </c>
      <c r="U34" t="s" s="15">
        <v>144</v>
      </c>
      <c r="V34" s="14">
        <v>17564</v>
      </c>
      <c r="W34" s="18"/>
      <c r="X34" s="17">
        <f>(V34*1.949)+(W34*0.2977)</f>
        <v>34232.236</v>
      </c>
      <c r="Y34" s="18"/>
      <c r="Z34" s="18"/>
      <c r="AA34" s="18"/>
      <c r="AB34" s="17">
        <f>(Z34*1.949)+(AA34*0.2977)</f>
        <v>0</v>
      </c>
    </row>
    <row r="35" ht="24.9" customHeight="1">
      <c r="A35" s="22"/>
      <c r="B35" s="21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6">
        <f>C35+G35+K35</f>
        <v>0</v>
      </c>
      <c r="O35" s="16">
        <f>D35+H35+L35</f>
        <v>0</v>
      </c>
      <c r="P35" s="16">
        <f>E35+I35+M35</f>
        <v>0</v>
      </c>
      <c r="Q35" s="18"/>
      <c r="R35" s="18"/>
      <c r="S35" s="18"/>
      <c r="T35" s="17">
        <f>(R35*1.949)+(S35*0.2977)</f>
        <v>0</v>
      </c>
      <c r="U35" t="s" s="15">
        <v>145</v>
      </c>
      <c r="V35" s="14">
        <v>18907</v>
      </c>
      <c r="W35" s="18"/>
      <c r="X35" s="17">
        <f>(V35*1.949)+(W35*0.2977)</f>
        <v>36849.743</v>
      </c>
      <c r="Y35" s="18"/>
      <c r="Z35" s="18"/>
      <c r="AA35" s="18"/>
      <c r="AB35" s="17">
        <f>(Z35*1.949)+(AA35*0.2977)</f>
        <v>0</v>
      </c>
    </row>
    <row r="36" ht="24.9" customHeight="1">
      <c r="A36" t="s" s="12">
        <v>146</v>
      </c>
      <c r="B36" t="s" s="13">
        <v>146</v>
      </c>
      <c r="C36" s="14">
        <v>58</v>
      </c>
      <c r="D36" s="14">
        <v>21</v>
      </c>
      <c r="E36" s="14">
        <v>50</v>
      </c>
      <c r="F36" t="s" s="15">
        <v>147</v>
      </c>
      <c r="G36" s="14">
        <v>68</v>
      </c>
      <c r="H36" s="14">
        <v>52</v>
      </c>
      <c r="I36" s="14">
        <v>30</v>
      </c>
      <c r="J36" s="18"/>
      <c r="K36" s="18"/>
      <c r="L36" s="18"/>
      <c r="M36" s="18"/>
      <c r="N36" s="16">
        <f>C36+G36+K36</f>
        <v>126</v>
      </c>
      <c r="O36" s="16">
        <f>D36+H36+L36</f>
        <v>73</v>
      </c>
      <c r="P36" s="16">
        <f>E36+I36+M36</f>
        <v>80</v>
      </c>
      <c r="Q36" t="s" s="15">
        <v>148</v>
      </c>
      <c r="R36" s="14">
        <v>5510</v>
      </c>
      <c r="S36" s="14">
        <v>3</v>
      </c>
      <c r="T36" s="17">
        <f>(R36*1.949)+(S36*0.2977)</f>
        <v>10739.8831</v>
      </c>
      <c r="U36" s="18"/>
      <c r="V36" s="18"/>
      <c r="W36" s="18"/>
      <c r="X36" s="17">
        <f>(V36*1.949)+(W36*0.2977)</f>
        <v>0</v>
      </c>
      <c r="Y36" t="s" s="15">
        <v>149</v>
      </c>
      <c r="Z36" s="14">
        <v>6037</v>
      </c>
      <c r="AA36" s="14">
        <v>0</v>
      </c>
      <c r="AB36" s="17">
        <f>(Z36*1.949)+(AA36*0.2977)</f>
        <v>11766.113</v>
      </c>
    </row>
    <row r="37" ht="24.9" customHeight="1">
      <c r="A37" t="s" s="12">
        <v>150</v>
      </c>
      <c r="B37" t="s" s="13">
        <v>150</v>
      </c>
      <c r="C37" s="14">
        <v>115</v>
      </c>
      <c r="D37" s="14">
        <v>1</v>
      </c>
      <c r="E37" s="14">
        <v>30</v>
      </c>
      <c r="F37" t="s" s="15">
        <v>151</v>
      </c>
      <c r="G37" s="14">
        <v>27</v>
      </c>
      <c r="H37" s="14">
        <v>50</v>
      </c>
      <c r="I37" s="14">
        <v>30</v>
      </c>
      <c r="J37" s="18"/>
      <c r="K37" s="18"/>
      <c r="L37" s="18"/>
      <c r="M37" s="18"/>
      <c r="N37" s="16">
        <f>C37+G37+K37</f>
        <v>142</v>
      </c>
      <c r="O37" s="16">
        <f>D37+H37+L37</f>
        <v>51</v>
      </c>
      <c r="P37" s="16">
        <f>E37+I37+M37</f>
        <v>60</v>
      </c>
      <c r="Q37" t="s" s="15">
        <v>148</v>
      </c>
      <c r="R37" s="14">
        <v>5510</v>
      </c>
      <c r="S37" s="14">
        <v>3</v>
      </c>
      <c r="T37" s="17">
        <f>(R37*1.949)+(S37*0.2977)</f>
        <v>10739.8831</v>
      </c>
      <c r="U37" t="s" s="15">
        <v>152</v>
      </c>
      <c r="V37" s="14">
        <v>7122</v>
      </c>
      <c r="W37" s="14">
        <v>2</v>
      </c>
      <c r="X37" s="17">
        <f>(V37*1.949)+(W37*0.2977)</f>
        <v>13881.3734</v>
      </c>
      <c r="Y37" s="18"/>
      <c r="Z37" s="18"/>
      <c r="AA37" s="18"/>
      <c r="AB37" s="17">
        <f>(Z37*1.949)+(AA37*0.2977)</f>
        <v>0</v>
      </c>
    </row>
    <row r="38" ht="24.9" customHeight="1">
      <c r="A38" t="s" s="12">
        <v>153</v>
      </c>
      <c r="B38" t="s" s="13">
        <v>153</v>
      </c>
      <c r="C38" s="14">
        <v>67</v>
      </c>
      <c r="D38" s="14">
        <v>21</v>
      </c>
      <c r="E38" s="14">
        <v>40</v>
      </c>
      <c r="F38" t="s" s="15">
        <v>154</v>
      </c>
      <c r="G38" s="14">
        <v>72</v>
      </c>
      <c r="H38" s="14">
        <v>25</v>
      </c>
      <c r="I38" s="14">
        <v>40</v>
      </c>
      <c r="J38" s="18"/>
      <c r="K38" s="18"/>
      <c r="L38" s="18"/>
      <c r="M38" s="18"/>
      <c r="N38" s="16">
        <f>C38+G38+K38</f>
        <v>139</v>
      </c>
      <c r="O38" s="16">
        <f>D38+H38+L38</f>
        <v>46</v>
      </c>
      <c r="P38" s="16">
        <f>E38+I38+M38</f>
        <v>80</v>
      </c>
      <c r="Q38" s="18"/>
      <c r="R38" s="18"/>
      <c r="S38" s="18"/>
      <c r="T38" s="17">
        <f>(R38*1.949)+(S38*0.2977)</f>
        <v>0</v>
      </c>
      <c r="U38" t="s" s="15">
        <v>152</v>
      </c>
      <c r="V38" s="14">
        <v>7122</v>
      </c>
      <c r="W38" s="14">
        <v>2</v>
      </c>
      <c r="X38" s="17">
        <f>(V38*1.949)+(W38*0.2977)</f>
        <v>13881.3734</v>
      </c>
      <c r="Y38" t="s" s="15">
        <v>155</v>
      </c>
      <c r="Z38" s="14">
        <v>4822</v>
      </c>
      <c r="AA38" s="14">
        <v>4</v>
      </c>
      <c r="AB38" s="17">
        <f>(Z38*1.949)+(AA38*0.2977)</f>
        <v>9399.2688</v>
      </c>
    </row>
    <row r="39" ht="24.9" customHeight="1">
      <c r="A39" t="s" s="12">
        <v>156</v>
      </c>
      <c r="B39" t="s" s="13">
        <v>156</v>
      </c>
      <c r="C39" s="14">
        <v>83</v>
      </c>
      <c r="D39" s="14">
        <v>58</v>
      </c>
      <c r="E39" s="14">
        <v>40</v>
      </c>
      <c r="F39" t="s" s="15">
        <v>157</v>
      </c>
      <c r="G39" s="14">
        <v>70</v>
      </c>
      <c r="H39" s="14">
        <v>34</v>
      </c>
      <c r="I39" s="14">
        <v>30</v>
      </c>
      <c r="J39" s="18"/>
      <c r="K39" s="18"/>
      <c r="L39" s="18"/>
      <c r="M39" s="18"/>
      <c r="N39" s="16">
        <f>C39+G39+K39</f>
        <v>153</v>
      </c>
      <c r="O39" s="16">
        <f>D39+H39+L39</f>
        <v>92</v>
      </c>
      <c r="P39" s="16">
        <f>E39+I39+M39</f>
        <v>70</v>
      </c>
      <c r="Q39" s="18"/>
      <c r="R39" s="18"/>
      <c r="S39" s="18"/>
      <c r="T39" s="17">
        <f>(R39*1.949)+(S39*0.2977)</f>
        <v>0</v>
      </c>
      <c r="U39" t="s" s="15">
        <v>158</v>
      </c>
      <c r="V39" s="14">
        <v>11161</v>
      </c>
      <c r="W39" s="14">
        <v>4</v>
      </c>
      <c r="X39" s="17">
        <f>(V39*1.949)+(W39*0.2977)</f>
        <v>21753.9798</v>
      </c>
      <c r="Y39" t="s" s="15">
        <v>159</v>
      </c>
      <c r="Z39" s="14">
        <v>4822</v>
      </c>
      <c r="AA39" s="14">
        <v>4</v>
      </c>
      <c r="AB39" s="17">
        <f>(Z39*1.949)+(AA39*0.2977)</f>
        <v>9399.2688</v>
      </c>
    </row>
    <row r="40" ht="24.9" customHeight="1">
      <c r="A40" t="s" s="12">
        <v>160</v>
      </c>
      <c r="B40" t="s" s="13">
        <v>160</v>
      </c>
      <c r="C40" s="14">
        <v>88</v>
      </c>
      <c r="D40" s="14">
        <v>16</v>
      </c>
      <c r="E40" s="14">
        <v>40</v>
      </c>
      <c r="F40" t="s" s="15">
        <v>161</v>
      </c>
      <c r="G40" s="14">
        <v>46</v>
      </c>
      <c r="H40" s="14">
        <v>35</v>
      </c>
      <c r="I40" s="14">
        <v>0</v>
      </c>
      <c r="J40" t="s" s="15">
        <v>162</v>
      </c>
      <c r="K40" s="14">
        <v>45</v>
      </c>
      <c r="L40" s="14">
        <v>8</v>
      </c>
      <c r="M40" s="14">
        <v>20</v>
      </c>
      <c r="N40" s="16">
        <f>C40+G40+K40</f>
        <v>179</v>
      </c>
      <c r="O40" s="16">
        <f>D40+H40+L40</f>
        <v>59</v>
      </c>
      <c r="P40" s="16">
        <f>E40+I40+M40</f>
        <v>60</v>
      </c>
      <c r="Q40" t="s" s="15">
        <v>49</v>
      </c>
      <c r="R40" s="14">
        <v>9298</v>
      </c>
      <c r="S40" s="14">
        <v>0</v>
      </c>
      <c r="T40" s="17">
        <f>(R40*1.949)+(S40*0.2977)</f>
        <v>18121.802</v>
      </c>
      <c r="U40" t="s" s="15">
        <v>163</v>
      </c>
      <c r="V40" s="14">
        <v>12795</v>
      </c>
      <c r="W40" s="14">
        <v>0</v>
      </c>
      <c r="X40" s="17">
        <f>(V40*1.949)+(W40*0.2977)</f>
        <v>24937.455</v>
      </c>
      <c r="Y40" t="s" s="15">
        <v>164</v>
      </c>
      <c r="Z40" s="14">
        <v>9073</v>
      </c>
      <c r="AA40" s="14">
        <v>0</v>
      </c>
      <c r="AB40" s="17">
        <f>(Z40*1.949)+(AA40*0.2977)</f>
        <v>17683.277</v>
      </c>
    </row>
    <row r="41" ht="24.9" customHeight="1">
      <c r="A41" t="s" s="12">
        <v>165</v>
      </c>
      <c r="B41" t="s" s="13">
        <v>165</v>
      </c>
      <c r="C41" s="14">
        <v>82</v>
      </c>
      <c r="D41" s="14">
        <v>5</v>
      </c>
      <c r="E41" s="14">
        <v>10</v>
      </c>
      <c r="F41" t="s" s="15">
        <v>166</v>
      </c>
      <c r="G41" s="14">
        <v>51</v>
      </c>
      <c r="H41" s="14">
        <v>34</v>
      </c>
      <c r="I41" s="14">
        <v>0</v>
      </c>
      <c r="J41" t="s" s="15">
        <v>167</v>
      </c>
      <c r="K41" s="14">
        <v>46</v>
      </c>
      <c r="L41" s="14">
        <v>20</v>
      </c>
      <c r="M41" s="14">
        <v>50</v>
      </c>
      <c r="N41" s="16">
        <f>C41+G41+K41</f>
        <v>179</v>
      </c>
      <c r="O41" s="16">
        <f>D41+H41+L41</f>
        <v>59</v>
      </c>
      <c r="P41" s="16">
        <f>E41+I41+M41</f>
        <v>60</v>
      </c>
      <c r="Q41" t="s" s="15">
        <v>55</v>
      </c>
      <c r="R41" s="14">
        <v>9298</v>
      </c>
      <c r="S41" s="14">
        <v>0</v>
      </c>
      <c r="T41" s="17">
        <f>(R41*1.949)+(S41*0.2977)</f>
        <v>18121.802</v>
      </c>
      <c r="U41" t="s" s="15">
        <v>168</v>
      </c>
      <c r="V41" s="14">
        <v>11757</v>
      </c>
      <c r="W41" s="14">
        <v>0</v>
      </c>
      <c r="X41" s="17">
        <f>(V41*1.949)+(W41*0.2977)</f>
        <v>22914.393</v>
      </c>
      <c r="Y41" t="s" s="15">
        <v>169</v>
      </c>
      <c r="Z41" s="14">
        <v>8588</v>
      </c>
      <c r="AA41" s="14">
        <v>3</v>
      </c>
      <c r="AB41" s="17">
        <f>(Z41*1.949)+(AA41*0.2977)</f>
        <v>16738.9051</v>
      </c>
    </row>
    <row r="42" ht="24.9" customHeight="1">
      <c r="A42" t="s" s="12">
        <v>170</v>
      </c>
      <c r="B42" t="s" s="13">
        <v>171</v>
      </c>
      <c r="C42" s="14">
        <v>2</v>
      </c>
      <c r="D42" s="14">
        <v>9</v>
      </c>
      <c r="E42" s="14">
        <v>10</v>
      </c>
      <c r="F42" s="18"/>
      <c r="G42" s="18"/>
      <c r="H42" s="18"/>
      <c r="I42" s="18"/>
      <c r="J42" s="18"/>
      <c r="K42" s="18"/>
      <c r="L42" s="18"/>
      <c r="M42" s="18"/>
      <c r="N42" s="16">
        <f>C42+G42+K42</f>
        <v>2</v>
      </c>
      <c r="O42" s="16">
        <f>D42+H42+L42</f>
        <v>9</v>
      </c>
      <c r="P42" s="16">
        <f>E42+I42+M42</f>
        <v>10</v>
      </c>
      <c r="Q42" t="s" s="15">
        <v>172</v>
      </c>
      <c r="R42" s="14">
        <v>18893</v>
      </c>
      <c r="S42" s="14">
        <v>3</v>
      </c>
      <c r="T42" s="17">
        <f>(R42*1.949)+(S42*0.2977)</f>
        <v>36823.3501</v>
      </c>
      <c r="U42" t="s" s="15">
        <v>173</v>
      </c>
      <c r="V42" s="14">
        <v>710</v>
      </c>
      <c r="W42" s="14">
        <v>0</v>
      </c>
      <c r="X42" s="17">
        <f>(V42*1.949)+(W42*0.2977)</f>
        <v>1383.79</v>
      </c>
      <c r="Y42" s="18"/>
      <c r="Z42" s="18"/>
      <c r="AA42" s="18"/>
      <c r="AB42" s="17">
        <f>(Z42*1.949)+(AA42*0.2977)</f>
        <v>0</v>
      </c>
    </row>
    <row r="43" ht="24.9" customHeight="1">
      <c r="A43" t="s" s="12">
        <v>174</v>
      </c>
      <c r="B43" t="s" s="13">
        <v>174</v>
      </c>
      <c r="C43" s="14">
        <v>1</v>
      </c>
      <c r="D43" s="14">
        <v>9</v>
      </c>
      <c r="E43" s="14">
        <v>0</v>
      </c>
      <c r="F43" t="s" s="15">
        <v>175</v>
      </c>
      <c r="G43" s="14">
        <v>90</v>
      </c>
      <c r="H43" s="14">
        <v>0</v>
      </c>
      <c r="I43" s="14">
        <v>0</v>
      </c>
      <c r="J43" s="18"/>
      <c r="K43" s="18"/>
      <c r="L43" s="18"/>
      <c r="M43" s="18"/>
      <c r="N43" s="16">
        <f>C43+G43+K43</f>
        <v>91</v>
      </c>
      <c r="O43" s="16">
        <f>D43+H43+L43</f>
        <v>9</v>
      </c>
      <c r="P43" s="16">
        <f>E43+I43+M43</f>
        <v>0</v>
      </c>
      <c r="Q43" t="s" s="15">
        <v>176</v>
      </c>
      <c r="R43" s="14">
        <v>17564</v>
      </c>
      <c r="S43" s="18"/>
      <c r="T43" s="17">
        <f>(R43*1.949)+(S43*0.2977)</f>
        <v>34232.236</v>
      </c>
      <c r="U43" t="s" s="15">
        <v>177</v>
      </c>
      <c r="V43" s="14">
        <v>17560</v>
      </c>
      <c r="W43" s="14">
        <v>3</v>
      </c>
      <c r="X43" s="17">
        <f>(V43*1.949)+(W43*0.2977)</f>
        <v>34225.3331</v>
      </c>
      <c r="Y43" t="s" s="15">
        <v>178</v>
      </c>
      <c r="Z43" s="14">
        <v>352</v>
      </c>
      <c r="AA43" s="18"/>
      <c r="AB43" s="17">
        <f>(Z43*1.949)+(AA43*0.2977)</f>
        <v>686.048</v>
      </c>
    </row>
    <row r="44" ht="24.9" customHeight="1">
      <c r="A44" t="s" s="12">
        <v>179</v>
      </c>
      <c r="B44" s="21"/>
      <c r="C44" s="18"/>
      <c r="D44" s="18"/>
      <c r="E44" s="18"/>
      <c r="F44" t="s" s="15">
        <v>180</v>
      </c>
      <c r="G44" s="14">
        <v>90</v>
      </c>
      <c r="H44" s="14">
        <v>0</v>
      </c>
      <c r="I44" s="14">
        <v>0</v>
      </c>
      <c r="J44" t="s" s="15">
        <v>181</v>
      </c>
      <c r="K44" s="14">
        <v>0</v>
      </c>
      <c r="L44" s="14">
        <v>26</v>
      </c>
      <c r="M44" s="14">
        <v>0</v>
      </c>
      <c r="N44" s="16">
        <f>C44+G44+K44</f>
        <v>90</v>
      </c>
      <c r="O44" s="16">
        <f>D44+H44+L44</f>
        <v>26</v>
      </c>
      <c r="P44" s="16">
        <f>E44+I44+M44</f>
        <v>0</v>
      </c>
      <c r="Q44" t="s" s="15">
        <v>41</v>
      </c>
      <c r="R44" s="14">
        <v>31894</v>
      </c>
      <c r="S44" s="14">
        <v>0</v>
      </c>
      <c r="T44" s="17">
        <f>(R44*1.949)+(S44*0.2977)</f>
        <v>62161.406</v>
      </c>
      <c r="U44" t="s" s="15">
        <v>182</v>
      </c>
      <c r="V44" s="14">
        <v>241</v>
      </c>
      <c r="W44" s="14">
        <v>3</v>
      </c>
      <c r="X44" s="17">
        <f>(V44*1.949)+(W44*0.2977)</f>
        <v>470.6021</v>
      </c>
      <c r="Y44" s="18"/>
      <c r="Z44" s="18"/>
      <c r="AA44" s="18"/>
      <c r="AB44" s="17">
        <f>(Z44*1.949)+(AA44*0.2977)</f>
        <v>0</v>
      </c>
    </row>
    <row r="45" ht="24.9" customHeight="1">
      <c r="A45" t="s" s="12">
        <v>183</v>
      </c>
      <c r="B45" t="s" s="23">
        <v>183</v>
      </c>
      <c r="C45" s="14">
        <v>90</v>
      </c>
      <c r="D45" s="14">
        <v>0</v>
      </c>
      <c r="E45" s="14">
        <v>0</v>
      </c>
      <c r="F45" t="s" s="15">
        <v>184</v>
      </c>
      <c r="G45" s="14">
        <v>13</v>
      </c>
      <c r="H45" s="14">
        <v>0</v>
      </c>
      <c r="I45" s="14">
        <v>30</v>
      </c>
      <c r="J45" s="18"/>
      <c r="K45" s="18"/>
      <c r="L45" s="18"/>
      <c r="M45" s="18"/>
      <c r="N45" s="16">
        <f>C45+G45+K45</f>
        <v>103</v>
      </c>
      <c r="O45" s="16">
        <f>D45+H45+L45</f>
        <v>0</v>
      </c>
      <c r="P45" s="16">
        <f>E45+I45+M45</f>
        <v>30</v>
      </c>
      <c r="Q45" t="s" s="15">
        <v>185</v>
      </c>
      <c r="R45" s="14">
        <v>12518</v>
      </c>
      <c r="S45" s="14">
        <v>0</v>
      </c>
      <c r="T45" s="17">
        <f>(R45*1.949)+(S45*0.2977)</f>
        <v>24397.582</v>
      </c>
      <c r="U45" t="s" s="15">
        <v>186</v>
      </c>
      <c r="V45" s="14">
        <v>2892</v>
      </c>
      <c r="W45" s="14">
        <v>0</v>
      </c>
      <c r="X45" s="17">
        <f>(V45*1.949)+(W45*0.2977)</f>
        <v>5636.508</v>
      </c>
      <c r="Y45" s="18"/>
      <c r="Z45" s="18"/>
      <c r="AA45" s="18"/>
      <c r="AB45" s="17">
        <f>(Z45*1.949)+(AA45*0.2977)</f>
        <v>0</v>
      </c>
    </row>
    <row r="46" ht="24.9" customHeight="1">
      <c r="A46" t="s" s="12">
        <v>187</v>
      </c>
      <c r="B46" t="s" s="13">
        <v>187</v>
      </c>
      <c r="C46" s="14">
        <v>128</v>
      </c>
      <c r="D46" s="14">
        <v>5</v>
      </c>
      <c r="E46" s="14">
        <v>30</v>
      </c>
      <c r="F46" t="s" s="15">
        <v>188</v>
      </c>
      <c r="G46" s="14">
        <v>30</v>
      </c>
      <c r="H46" s="14">
        <v>59</v>
      </c>
      <c r="I46" s="14">
        <v>30</v>
      </c>
      <c r="J46" s="18"/>
      <c r="K46" s="18"/>
      <c r="L46" s="18"/>
      <c r="M46" s="18"/>
      <c r="N46" s="16">
        <f>C46+G46+K46</f>
        <v>158</v>
      </c>
      <c r="O46" s="16">
        <f>D46+H46+L46</f>
        <v>64</v>
      </c>
      <c r="P46" s="16">
        <f>E46+I46+M46</f>
        <v>60</v>
      </c>
      <c r="Q46" t="s" s="15">
        <v>189</v>
      </c>
      <c r="R46" s="14">
        <v>12795</v>
      </c>
      <c r="S46" s="14">
        <v>0</v>
      </c>
      <c r="T46" s="17">
        <f>(R46*1.949)+(S46*0.2977)</f>
        <v>24937.455</v>
      </c>
      <c r="U46" t="s" s="15">
        <v>27</v>
      </c>
      <c r="V46" s="14">
        <v>8871</v>
      </c>
      <c r="W46" s="14">
        <v>0</v>
      </c>
      <c r="X46" s="17">
        <f>(V46*1.949)+(W46*0.2977)</f>
        <v>17289.579</v>
      </c>
      <c r="Y46" t="s" s="15">
        <v>190</v>
      </c>
      <c r="Z46" s="14">
        <v>19556</v>
      </c>
      <c r="AA46" s="14">
        <v>0</v>
      </c>
      <c r="AB46" s="17">
        <f>(Z46*1.949)+(AA46*0.2977)</f>
        <v>38114.644</v>
      </c>
    </row>
    <row r="47" ht="24.9" customHeight="1">
      <c r="A47" t="s" s="12">
        <v>191</v>
      </c>
      <c r="B47" t="s" s="13">
        <v>192</v>
      </c>
      <c r="C47" s="14">
        <v>39</v>
      </c>
      <c r="D47" s="14">
        <v>12</v>
      </c>
      <c r="E47" s="14">
        <v>30</v>
      </c>
      <c r="F47" t="s" s="15">
        <v>193</v>
      </c>
      <c r="G47" s="14">
        <v>12</v>
      </c>
      <c r="H47" s="14">
        <v>38</v>
      </c>
      <c r="I47" s="14">
        <v>0</v>
      </c>
      <c r="J47" t="s" s="15">
        <v>194</v>
      </c>
      <c r="K47" s="14">
        <v>128</v>
      </c>
      <c r="L47" s="14">
        <v>9</v>
      </c>
      <c r="M47" s="14">
        <v>30</v>
      </c>
      <c r="N47" s="16">
        <f>C47+G47+K47</f>
        <v>179</v>
      </c>
      <c r="O47" s="16">
        <f>D47+H47+L47</f>
        <v>59</v>
      </c>
      <c r="P47" s="16">
        <f>E47+I47+M47</f>
        <v>60</v>
      </c>
      <c r="Q47" s="18"/>
      <c r="R47" s="18"/>
      <c r="S47" s="18"/>
      <c r="T47" s="17">
        <f>(R47*1.949)+(S47*0.2977)</f>
        <v>0</v>
      </c>
      <c r="U47" s="18"/>
      <c r="V47" s="18"/>
      <c r="W47" s="18"/>
      <c r="X47" s="17">
        <f>(V47*1.949)+(W47*0.2977)</f>
        <v>0</v>
      </c>
      <c r="Y47" s="18"/>
      <c r="Z47" s="18"/>
      <c r="AA47" s="18"/>
      <c r="AB47" s="17">
        <f>(Z47*1.949)+(AA47*0.2977)</f>
        <v>0</v>
      </c>
    </row>
    <row r="48" ht="24.9" customHeight="1">
      <c r="A48" t="s" s="12">
        <v>195</v>
      </c>
      <c r="B48" t="s" s="13">
        <v>195</v>
      </c>
      <c r="C48" s="14">
        <v>8</v>
      </c>
      <c r="D48" s="14">
        <v>13</v>
      </c>
      <c r="E48" s="14">
        <v>0</v>
      </c>
      <c r="F48" s="18"/>
      <c r="G48" s="18"/>
      <c r="H48" s="18"/>
      <c r="I48" s="18"/>
      <c r="J48" s="18"/>
      <c r="K48" s="18"/>
      <c r="L48" s="18"/>
      <c r="M48" s="18"/>
      <c r="N48" s="16">
        <f>C48+G48+K48</f>
        <v>8</v>
      </c>
      <c r="O48" s="16">
        <f>D48+H48+L48</f>
        <v>13</v>
      </c>
      <c r="P48" s="16">
        <f>E48+I48+M48</f>
        <v>0</v>
      </c>
      <c r="Q48" s="18"/>
      <c r="R48" s="18"/>
      <c r="S48" s="18"/>
      <c r="T48" s="17">
        <f>(R48*1.949)+(S48*0.2977)</f>
        <v>0</v>
      </c>
      <c r="U48" s="18"/>
      <c r="V48" s="18"/>
      <c r="W48" s="18"/>
      <c r="X48" s="17">
        <f>(V48*1.949)+(W48*0.2977)</f>
        <v>0</v>
      </c>
      <c r="Y48" s="18"/>
      <c r="Z48" s="18"/>
      <c r="AA48" s="18"/>
      <c r="AB48" s="17">
        <f>(Z48*1.949)+(AA48*0.2977)</f>
        <v>0</v>
      </c>
    </row>
    <row r="49" ht="24.9" customHeight="1">
      <c r="A49" t="s" s="12">
        <v>196</v>
      </c>
      <c r="B49" t="s" s="13">
        <v>196</v>
      </c>
      <c r="C49" s="14">
        <v>129</v>
      </c>
      <c r="D49" s="14">
        <v>18</v>
      </c>
      <c r="E49" s="14">
        <v>0</v>
      </c>
      <c r="F49" t="s" s="15">
        <v>197</v>
      </c>
      <c r="G49" s="14">
        <v>29</v>
      </c>
      <c r="H49" s="14">
        <v>8</v>
      </c>
      <c r="I49" s="14">
        <v>30</v>
      </c>
      <c r="J49" s="18"/>
      <c r="K49" s="18"/>
      <c r="L49" s="18"/>
      <c r="M49" s="18"/>
      <c r="N49" s="16">
        <f>C49+G49+K49</f>
        <v>158</v>
      </c>
      <c r="O49" s="16">
        <f>D49+H49+L49</f>
        <v>26</v>
      </c>
      <c r="P49" s="16">
        <f>E49+I49+M49</f>
        <v>30</v>
      </c>
      <c r="Q49" t="s" s="15">
        <v>198</v>
      </c>
      <c r="R49" s="14">
        <v>11757</v>
      </c>
      <c r="S49" s="14">
        <v>0</v>
      </c>
      <c r="T49" s="17">
        <f>(R49*1.949)+(S49*0.2977)</f>
        <v>22914.393</v>
      </c>
      <c r="U49" t="s" s="15">
        <v>27</v>
      </c>
      <c r="V49" s="14">
        <v>8871</v>
      </c>
      <c r="W49" s="14">
        <v>0</v>
      </c>
      <c r="X49" s="17">
        <f>(V49*1.949)+(W49*0.2977)</f>
        <v>17289.579</v>
      </c>
      <c r="Y49" s="18"/>
      <c r="Z49" s="18"/>
      <c r="AA49" s="18"/>
      <c r="AB49" s="17">
        <f>(Z49*1.949)+(AA49*0.2977)</f>
        <v>0</v>
      </c>
    </row>
    <row r="50" ht="24.9" customHeight="1">
      <c r="A50" t="s" s="12">
        <v>188</v>
      </c>
      <c r="B50" t="s" s="13">
        <v>188</v>
      </c>
      <c r="C50" s="14">
        <v>30</v>
      </c>
      <c r="D50" s="14">
        <v>59</v>
      </c>
      <c r="E50" s="14">
        <v>20</v>
      </c>
      <c r="F50" s="18"/>
      <c r="G50" s="18"/>
      <c r="H50" s="18"/>
      <c r="I50" s="18"/>
      <c r="J50" s="18"/>
      <c r="K50" s="18"/>
      <c r="L50" s="18"/>
      <c r="M50" s="18"/>
      <c r="N50" s="16">
        <f>C50+G50+K50</f>
        <v>30</v>
      </c>
      <c r="O50" s="16">
        <f>D50+H50+L50</f>
        <v>59</v>
      </c>
      <c r="P50" s="16">
        <f>E50+I50+M50</f>
        <v>20</v>
      </c>
      <c r="Q50" s="18"/>
      <c r="R50" s="18"/>
      <c r="S50" s="18"/>
      <c r="T50" s="17">
        <f>(R50*1.949)+(S50*0.2977)</f>
        <v>0</v>
      </c>
      <c r="U50" s="18"/>
      <c r="V50" s="18"/>
      <c r="W50" s="18"/>
      <c r="X50" s="17">
        <f>(V50*1.949)+(W50*0.2977)</f>
        <v>0</v>
      </c>
      <c r="Y50" s="18"/>
      <c r="Z50" s="18"/>
      <c r="AA50" s="18"/>
      <c r="AB50" s="17">
        <f>(Z50*1.949)+(AA50*0.2977)</f>
        <v>0</v>
      </c>
    </row>
    <row r="51" ht="24.9" customHeight="1">
      <c r="A51" t="s" s="12">
        <v>199</v>
      </c>
      <c r="B51" t="s" s="13">
        <v>199</v>
      </c>
      <c r="C51" s="14">
        <v>1</v>
      </c>
      <c r="D51" s="14">
        <v>50</v>
      </c>
      <c r="E51" s="14">
        <v>50</v>
      </c>
      <c r="F51" s="18"/>
      <c r="G51" s="18"/>
      <c r="H51" s="18"/>
      <c r="I51" s="18"/>
      <c r="J51" s="18"/>
      <c r="K51" s="18"/>
      <c r="L51" s="18"/>
      <c r="M51" s="18"/>
      <c r="N51" s="16">
        <f>C51+G51+K51</f>
        <v>1</v>
      </c>
      <c r="O51" s="16">
        <f>D51+H51+L51</f>
        <v>50</v>
      </c>
      <c r="P51" s="16">
        <f>E51+I51+M51</f>
        <v>50</v>
      </c>
      <c r="Q51" s="18"/>
      <c r="R51" s="18"/>
      <c r="S51" s="18"/>
      <c r="T51" s="17">
        <f>(R51*1.949)+(S51*0.2977)</f>
        <v>0</v>
      </c>
      <c r="U51" s="18"/>
      <c r="V51" s="18"/>
      <c r="W51" s="18"/>
      <c r="X51" s="17">
        <f>(V51*1.949)+(W51*0.2977)</f>
        <v>0</v>
      </c>
      <c r="Y51" s="18"/>
      <c r="Z51" s="18"/>
      <c r="AA51" s="18"/>
      <c r="AB51" s="17">
        <f>(Z51*1.949)+(AA51*0.2977)</f>
        <v>0</v>
      </c>
    </row>
    <row r="52" ht="24.9" customHeight="1">
      <c r="A52" s="22"/>
      <c r="B52" s="21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6">
        <f>C52+G52+K52</f>
        <v>0</v>
      </c>
      <c r="O52" s="16">
        <f>D52+H52+L52</f>
        <v>0</v>
      </c>
      <c r="P52" s="16">
        <f>E52+I52+M52</f>
        <v>0</v>
      </c>
      <c r="Q52" s="18"/>
      <c r="R52" s="18"/>
      <c r="S52" s="18"/>
      <c r="T52" s="17">
        <f>(R52*1.949)+(S52*0.2977)</f>
        <v>0</v>
      </c>
      <c r="U52" s="18"/>
      <c r="V52" s="18"/>
      <c r="W52" s="18"/>
      <c r="X52" s="17">
        <f>(V52*1.949)+(W52*0.2977)</f>
        <v>0</v>
      </c>
      <c r="Y52" s="18"/>
      <c r="Z52" s="18"/>
      <c r="AA52" s="18"/>
      <c r="AB52" s="17">
        <f>(Z52*1.949)+(AA52*0.2977)</f>
        <v>0</v>
      </c>
    </row>
    <row r="53" ht="24.9" customHeight="1">
      <c r="A53" s="22"/>
      <c r="B53" s="21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6">
        <f>C53+G53+K53</f>
        <v>0</v>
      </c>
      <c r="O53" s="16">
        <f>D53+H53+L53</f>
        <v>0</v>
      </c>
      <c r="P53" s="16">
        <f>E53+I53+M53</f>
        <v>0</v>
      </c>
      <c r="Q53" s="18"/>
      <c r="R53" s="18"/>
      <c r="S53" s="18"/>
      <c r="T53" s="17">
        <f>(R53*1.949)+(S53*0.2977)</f>
        <v>0</v>
      </c>
      <c r="U53" s="18"/>
      <c r="V53" s="18"/>
      <c r="W53" s="18"/>
      <c r="X53" s="17">
        <f>(V53*1.949)+(W53*0.2977)</f>
        <v>0</v>
      </c>
      <c r="Y53" s="18"/>
      <c r="Z53" s="18"/>
      <c r="AA53" s="18"/>
      <c r="AB53" s="17">
        <f>(Z53*1.949)+(AA53*0.2977)</f>
        <v>0</v>
      </c>
    </row>
  </sheetData>
  <mergeCells count="1">
    <mergeCell ref="A1:AB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